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75" yWindow="65521" windowWidth="11865" windowHeight="6435" activeTab="0"/>
  </bookViews>
  <sheets>
    <sheet name="EXPRESS" sheetId="1" r:id="rId1"/>
  </sheets>
  <definedNames>
    <definedName name="_Regression_Int" localSheetId="0" hidden="1">1</definedName>
    <definedName name="_xlnm.Print_Area" localSheetId="0">'EXPRESS'!$B$1:$H$98</definedName>
  </definedNames>
  <calcPr fullCalcOnLoad="1"/>
</workbook>
</file>

<file path=xl/comments1.xml><?xml version="1.0" encoding="utf-8"?>
<comments xmlns="http://schemas.openxmlformats.org/spreadsheetml/2006/main">
  <authors>
    <author>John Lindberg</author>
  </authors>
  <commentList>
    <comment ref="D14" authorId="0">
      <text>
        <r>
          <rPr>
            <b/>
            <sz val="8"/>
            <rFont val="Tahoma"/>
            <family val="0"/>
          </rPr>
          <t xml:space="preserve">John Lindberg:
Base Fulfillment Fee Per Order
</t>
        </r>
        <r>
          <rPr>
            <sz val="8"/>
            <rFont val="Tahoma"/>
            <family val="0"/>
          </rPr>
          <t xml:space="preserve">
</t>
        </r>
        <r>
          <rPr>
            <sz val="10"/>
            <rFont val="Tahoma"/>
            <family val="2"/>
          </rPr>
          <t>&gt;2000 Orders Per Month =  $1.20 per order.
&lt;2000 Orders Per Month = $2.00 per order.
Final quotation may vary based on size and complexity of your project. For a custom quotation, call me at 231-276-5057, #100.</t>
        </r>
        <r>
          <rPr>
            <sz val="8"/>
            <rFont val="Tahoma"/>
            <family val="0"/>
          </rPr>
          <t xml:space="preserve">
</t>
        </r>
      </text>
    </comment>
    <comment ref="D15" authorId="0">
      <text>
        <r>
          <rPr>
            <b/>
            <sz val="8"/>
            <rFont val="Tahoma"/>
            <family val="0"/>
          </rPr>
          <t xml:space="preserve">John Lindberg:
Fulfillment Fee Per Item
</t>
        </r>
        <r>
          <rPr>
            <sz val="8"/>
            <rFont val="Tahoma"/>
            <family val="0"/>
          </rPr>
          <t xml:space="preserve">
F</t>
        </r>
        <r>
          <rPr>
            <sz val="10"/>
            <rFont val="Tahoma"/>
            <family val="2"/>
          </rPr>
          <t xml:space="preserve">ulfillment fee per item is $.30 each--plus or minus depending on the size and complexity of your project. 
For example, if you average 3 items per order your fulfillment cost will be the $1.20 base (or $2.00 if order volume is less than 2,000 per month) plus 3 x $.30 per item = $.90 or $1.20 + $.90 = $2.10 total. 
</t>
        </r>
      </text>
    </comment>
    <comment ref="D16" authorId="0">
      <text>
        <r>
          <rPr>
            <b/>
            <sz val="8"/>
            <rFont val="Tahoma"/>
            <family val="0"/>
          </rPr>
          <t xml:space="preserve">John Lindberg:
</t>
        </r>
        <r>
          <rPr>
            <sz val="8"/>
            <rFont val="Tahoma"/>
            <family val="0"/>
          </rPr>
          <t xml:space="preserve">
</t>
        </r>
        <r>
          <rPr>
            <sz val="10"/>
            <rFont val="Tahoma"/>
            <family val="2"/>
          </rPr>
          <t xml:space="preserve">Shipping cost depends on weight, distance and  speed of delivery. Compare rates using our charts at the bottom of this spreadsheet or call me at 231-276-5057, #100 for cost saving suggestions.
</t>
        </r>
      </text>
    </comment>
    <comment ref="D21" authorId="0">
      <text>
        <r>
          <rPr>
            <b/>
            <sz val="8"/>
            <rFont val="Tahoma"/>
            <family val="0"/>
          </rPr>
          <t xml:space="preserve">John Lindberg:
</t>
        </r>
        <r>
          <rPr>
            <sz val="8"/>
            <rFont val="Tahoma"/>
            <family val="0"/>
          </rPr>
          <t xml:space="preserve">
</t>
        </r>
        <r>
          <rPr>
            <sz val="10"/>
            <rFont val="Tahoma"/>
            <family val="2"/>
          </rPr>
          <t xml:space="preserve">Our storage fee is based on $10 per pallet (1 SKU per pallet) or we can convert to a storage fee per item  method.  For example, our standard storage cost per book or video tape is $.01 per unit per month.  Storage is based on your item or pallet count as of the last day of each month and you can chose the fee method that will save you the most money. Call me for details.
</t>
        </r>
      </text>
    </comment>
    <comment ref="D11" authorId="0">
      <text>
        <r>
          <rPr>
            <b/>
            <sz val="8"/>
            <rFont val="Tahoma"/>
            <family val="0"/>
          </rPr>
          <t>John Lindberg:</t>
        </r>
        <r>
          <rPr>
            <sz val="8"/>
            <rFont val="Tahoma"/>
            <family val="0"/>
          </rPr>
          <t xml:space="preserve">
If we supply the packaging, use this cost guideline....
Jiffy Bags Up To #6= Enter $.25.
Stock Boxes Up To 12'x12"x24"= Enter $.35
If Only Free USPS, FedEx or UPS Boxes Are Used = Enter Zero
For special packaging quotes, contact me at 231-276-5057, #100.  To purchase your own stock packaging, we suggest www.uline.com. If you need custom boxes made, we suggest Ross Hazelton of Grand Traverse Container at 231-946-1057.
</t>
        </r>
      </text>
    </comment>
    <comment ref="B100" authorId="0">
      <text>
        <r>
          <rPr>
            <b/>
            <sz val="8"/>
            <rFont val="Tahoma"/>
            <family val="0"/>
          </rPr>
          <t>John Lindberg:</t>
        </r>
        <r>
          <rPr>
            <sz val="8"/>
            <rFont val="Tahoma"/>
            <family val="0"/>
          </rPr>
          <t xml:space="preserve">
</t>
        </r>
        <r>
          <rPr>
            <sz val="10"/>
            <rFont val="Tahoma"/>
            <family val="2"/>
          </rPr>
          <t>As a general rule, we recommend USPS first class or parcel post for shipment less than 3 pounds and UPS ground for shipments over 3 pounds. If you have batches of 200 or more packages, you may qualify for our discount postage program detailed in the chart below. Call me for details.</t>
        </r>
      </text>
    </comment>
    <comment ref="B144" authorId="0">
      <text>
        <r>
          <rPr>
            <b/>
            <sz val="8"/>
            <rFont val="Tahoma"/>
            <family val="0"/>
          </rPr>
          <t>John Lindberg:</t>
        </r>
        <r>
          <rPr>
            <sz val="8"/>
            <rFont val="Tahoma"/>
            <family val="0"/>
          </rPr>
          <t xml:space="preserve">
</t>
        </r>
        <r>
          <rPr>
            <sz val="10"/>
            <rFont val="Tahoma"/>
            <family val="2"/>
          </rPr>
          <t xml:space="preserve">This postage discount program is based on zone skipping savings, not on junk mail rates. Delivery speed is normal first class plus 3 to 5 days. There is also an Air Enhanced Service available at faster delivery, but less discount. To qualify, we need 200+ packages of less than 16 ounces each per batch. Package size limits are 17" high x 23" long x 17" thick. Also, we will require a prepaid postage deposit. Contact me about our discounted media rate and bound printed matter rates as well.  </t>
        </r>
      </text>
    </comment>
    <comment ref="D17" authorId="0">
      <text>
        <r>
          <rPr>
            <b/>
            <sz val="8"/>
            <rFont val="Tahoma"/>
            <family val="0"/>
          </rPr>
          <t>John Lindberg:</t>
        </r>
        <r>
          <rPr>
            <sz val="8"/>
            <rFont val="Tahoma"/>
            <family val="0"/>
          </rPr>
          <t xml:space="preserve">
</t>
        </r>
        <r>
          <rPr>
            <sz val="10"/>
            <rFont val="Tahoma"/>
            <family val="2"/>
          </rPr>
          <t xml:space="preserve">You can supply your own packaging or we can supply stock Jiffy bags at $.25 each (up to size #6) or stock cartons at $.35 each (up to 2 cubic feet). 
</t>
        </r>
        <r>
          <rPr>
            <sz val="8"/>
            <rFont val="Tahoma"/>
            <family val="0"/>
          </rPr>
          <t xml:space="preserve">
</t>
        </r>
      </text>
    </comment>
    <comment ref="B79" authorId="0">
      <text>
        <r>
          <rPr>
            <b/>
            <sz val="8"/>
            <rFont val="Tahoma"/>
            <family val="0"/>
          </rPr>
          <t>John Lindberg:</t>
        </r>
        <r>
          <rPr>
            <sz val="8"/>
            <rFont val="Tahoma"/>
            <family val="0"/>
          </rPr>
          <t xml:space="preserve">
</t>
        </r>
        <r>
          <rPr>
            <sz val="10"/>
            <rFont val="Tahoma"/>
            <family val="2"/>
          </rPr>
          <t>Please enter your first line product description in column B, enter the SKU number that matches your shopping cart/accounting system SKU number in column C-D and enter the optional second description line (if desired) in column E-H. 
Tip: If you have a lot of SKUs, you can provide a separate spreadsheet for your numbers and descriptions as a download from your shopping cart or accounting system.</t>
        </r>
      </text>
    </comment>
    <comment ref="D3" authorId="0">
      <text>
        <r>
          <rPr>
            <b/>
            <sz val="8"/>
            <rFont val="Tahoma"/>
            <family val="0"/>
          </rPr>
          <t>John Lindberg:</t>
        </r>
        <r>
          <rPr>
            <sz val="8"/>
            <rFont val="Tahoma"/>
            <family val="0"/>
          </rPr>
          <t xml:space="preserve">
Click on the cells with the red arrow in the upper righthand corner for useful comment and tips.</t>
        </r>
      </text>
    </comment>
  </commentList>
</comments>
</file>

<file path=xl/sharedStrings.xml><?xml version="1.0" encoding="utf-8"?>
<sst xmlns="http://schemas.openxmlformats.org/spreadsheetml/2006/main" count="307" uniqueCount="220">
  <si>
    <t>Optional Returns Fee-Per Item Returned.</t>
  </si>
  <si>
    <t xml:space="preserve"> Storage Fee-Based On Pallets At End Of Month</t>
  </si>
  <si>
    <t>Basic Administration Fee Per Month.</t>
  </si>
  <si>
    <t>Enter UPS, FedEx, USPS or Cheapest.</t>
  </si>
  <si>
    <t xml:space="preserve"> Shipping Fee Based On Number Of Orders</t>
  </si>
  <si>
    <t>Plus Shipping Fee Based On Items Packed</t>
  </si>
  <si>
    <t>Enter Average Quantity Of Items Per Shipment.</t>
  </si>
  <si>
    <t xml:space="preserve">Number of unique product #s that each require a pick/pack bin. </t>
  </si>
  <si>
    <t>Optional Assembly Employee Hours Per Month</t>
  </si>
  <si>
    <t>Enter Estimated Total Orders Per Month.</t>
  </si>
  <si>
    <t>Optional Assembly Service.</t>
  </si>
  <si>
    <t xml:space="preserve"> </t>
  </si>
  <si>
    <t>Additional Set Up Per SKU</t>
  </si>
  <si>
    <t>Company Name</t>
  </si>
  <si>
    <t>Billing City</t>
  </si>
  <si>
    <t>Billing State</t>
  </si>
  <si>
    <t>Billing Zip</t>
  </si>
  <si>
    <t>Ship To Address</t>
  </si>
  <si>
    <t>Ship To City</t>
  </si>
  <si>
    <t>Ship To Zip</t>
  </si>
  <si>
    <t>Contact Person</t>
  </si>
  <si>
    <t>Contact Telephone</t>
  </si>
  <si>
    <t>Contact Email</t>
  </si>
  <si>
    <t>Contact Person Title</t>
  </si>
  <si>
    <t>Company URL</t>
  </si>
  <si>
    <t>Contact Fax Number</t>
  </si>
  <si>
    <t>Billing Address</t>
  </si>
  <si>
    <t>Will EFS process your returns?</t>
  </si>
  <si>
    <t>If no, enter your return address:</t>
  </si>
  <si>
    <t>Enter Your Company Credit Card Type:</t>
  </si>
  <si>
    <t>Enter  Your Company Credit Card Exp Date:</t>
  </si>
  <si>
    <t>Enter Your Company Credit Card Number:</t>
  </si>
  <si>
    <t>Name As Shown On Credit Card Face:</t>
  </si>
  <si>
    <t>Do you want EFS to assemble your product?</t>
  </si>
  <si>
    <t>How many items will be in a typical order?</t>
  </si>
  <si>
    <t>Basic System Set Up</t>
  </si>
  <si>
    <t>1.00</t>
  </si>
  <si>
    <t>99.99</t>
  </si>
  <si>
    <t>ABC-1234567</t>
  </si>
  <si>
    <t>Size-Color-Comment</t>
  </si>
  <si>
    <t>When will you ship your initial stock to us?</t>
  </si>
  <si>
    <t>When will orders begin to arrive ?</t>
  </si>
  <si>
    <t>Enter Product Description Here</t>
  </si>
  <si>
    <t>About how many orders do you expect per month?</t>
  </si>
  <si>
    <t>Order Confirmation Email</t>
  </si>
  <si>
    <t>Enter Visa, MasterCard, Discover or AmExpress Here.</t>
  </si>
  <si>
    <t>Enter Authorized Credit Card Holder Name Here.</t>
  </si>
  <si>
    <t>Enter Credit Card Number Here.</t>
  </si>
  <si>
    <t>Enter Your Credit Card Exp Date Here.</t>
  </si>
  <si>
    <t>Enter Order Start Up Date Here--Estimate OK.</t>
  </si>
  <si>
    <t>Ship To State</t>
  </si>
  <si>
    <t>How many SKUs will we be managing for you?</t>
  </si>
  <si>
    <t>How many return shipments will you have per month?</t>
  </si>
  <si>
    <t>How many items per each return-on average?</t>
  </si>
  <si>
    <t>Zone</t>
  </si>
  <si>
    <t>8 Ounces</t>
  </si>
  <si>
    <t>Over 13 OZ  Under 1 Pound</t>
  </si>
  <si>
    <t>Over 1 Pound  Under 2 Pounds</t>
  </si>
  <si>
    <t>Over 3 Pounds  Under 4 Pounds</t>
  </si>
  <si>
    <t>Over 4 Pounds  Under 5 Pounds</t>
  </si>
  <si>
    <t>Over 5 Pounds  Under 6 Pounds</t>
  </si>
  <si>
    <t>Over 59 Pounds  Under 60 Pounds</t>
  </si>
  <si>
    <t xml:space="preserve">  USPS Media Mail</t>
  </si>
  <si>
    <t xml:space="preserve">  USPS Priority Mail</t>
  </si>
  <si>
    <t xml:space="preserve">  USPS Parcel Post</t>
  </si>
  <si>
    <t xml:space="preserve">  UPS Ground-Residential</t>
  </si>
  <si>
    <t xml:space="preserve">  UPS Ground-Commercial</t>
  </si>
  <si>
    <t xml:space="preserve"> $1.95 </t>
  </si>
  <si>
    <t xml:space="preserve"> $5.13 </t>
  </si>
  <si>
    <t xml:space="preserve"> $5.78 </t>
  </si>
  <si>
    <t xml:space="preserve"> $6.28 </t>
  </si>
  <si>
    <t xml:space="preserve"> $4.02 </t>
  </si>
  <si>
    <t xml:space="preserve"> $4.67 </t>
  </si>
  <si>
    <t xml:space="preserve"> $5.18 </t>
  </si>
  <si>
    <t>If yes, please provide assembly instructions here.</t>
  </si>
  <si>
    <t>Please outline your assembly requirements here and send us a master sample of each assembled item.  Typical assembly projects include tape/literature kits, repacking from bulk to boxes, inspection and testing, and refurbishing of damaged products. Initial service billing is based on $25 per employee-hour, however when we have time studied your project, we will convert to a price per piece. Send your master sample(s) to EFS Assembly Department, 6893 Sullivan Road, Grawn, MI 49637.</t>
  </si>
  <si>
    <t>Any general instructions or comment?</t>
  </si>
  <si>
    <t>Please enter any general instructions or comments here.</t>
  </si>
  <si>
    <t>About how many pallets will be needed to store your inventory?</t>
  </si>
  <si>
    <t>About how many assembly labor hours will be needed?</t>
  </si>
  <si>
    <t xml:space="preserve">Size-Color-Comment Field                                                       Limit To 30 Characters Only.           </t>
  </si>
  <si>
    <t xml:space="preserve">  USPS Media Mail (Books, CDs, Videos)</t>
  </si>
  <si>
    <t xml:space="preserve">  USPS Priority Mail (Delivery = First Class Mail)</t>
  </si>
  <si>
    <t xml:space="preserve">  USPS Parcel Post (Lower Cost, Slower Delivery)</t>
  </si>
  <si>
    <t>Shipped From EFS To Detroit, MI 48201</t>
  </si>
  <si>
    <t>Shipped From EFS To Chicago, IL 60601</t>
  </si>
  <si>
    <t>Shipped From EFS To New York, NY 10001</t>
  </si>
  <si>
    <t>Shipped From EFS To Dallas, TX 75201</t>
  </si>
  <si>
    <t>Shipped From EFS To Miami, FL 33101</t>
  </si>
  <si>
    <t>Shipped From EFS To Las Vegas, NV 89101</t>
  </si>
  <si>
    <t>Shipped From EFS To Los Angeles, CA 90001</t>
  </si>
  <si>
    <t>Over 2 Pounds Under 3 Pounds</t>
  </si>
  <si>
    <t>Product Database</t>
  </si>
  <si>
    <t>Projected Storage Cost Per Month</t>
  </si>
  <si>
    <t>Estimated UPS/USPS/FedEx Cost Per Order</t>
  </si>
  <si>
    <t>Usage</t>
  </si>
  <si>
    <t>Estimated Special Packaging Cost</t>
  </si>
  <si>
    <t>Basic Monthly Storage/Administration Fee</t>
  </si>
  <si>
    <t>One-Time Project Set Up Cost</t>
  </si>
  <si>
    <t>Total</t>
  </si>
  <si>
    <t xml:space="preserve"> Returns Processed Per Month</t>
  </si>
  <si>
    <t xml:space="preserve"> Return Items Processed Per Month</t>
  </si>
  <si>
    <t>What is your best estimate of per order shipping cost?</t>
  </si>
  <si>
    <t xml:space="preserve"> Basic One Time Fee</t>
  </si>
  <si>
    <t xml:space="preserve"> Addl Per SKU </t>
  </si>
  <si>
    <t>Optional Returns Fee-Per Return Order.</t>
  </si>
  <si>
    <t>Plus $.30 Per Item Shipped Each Order.</t>
  </si>
  <si>
    <t>Projected Average Ship Cost Per Order.</t>
  </si>
  <si>
    <t>Enter CC Billing Address, If Different Than Above.</t>
  </si>
  <si>
    <t>Zone 3</t>
  </si>
  <si>
    <t>Zone 4</t>
  </si>
  <si>
    <t>Zone 5</t>
  </si>
  <si>
    <t>Zone 6</t>
  </si>
  <si>
    <t>Zone 7</t>
  </si>
  <si>
    <t>Zone 8</t>
  </si>
  <si>
    <t>How Many SKUs will you send to us initially?</t>
  </si>
  <si>
    <t>Enter Number Of SKUs In First Shipment Here.</t>
  </si>
  <si>
    <t>Enter Total Quantity Of Items In First Shipment Here.</t>
  </si>
  <si>
    <t>If you are providing special packaging, please describe:</t>
  </si>
  <si>
    <t>How will you send your first shipment to us?</t>
  </si>
  <si>
    <t>Enter Typical Number of Orders Per Month Here.</t>
  </si>
  <si>
    <t>Enter Average Number Of Items Per Order Here.</t>
  </si>
  <si>
    <t>What will be the primary shipping rate used?</t>
  </si>
  <si>
    <t>Enter Your Planned Stock Shipping Date Here.</t>
  </si>
  <si>
    <t>Will you provide your own special packaging?</t>
  </si>
  <si>
    <t xml:space="preserve">  UPS Ground-Commercial (Base UPS B2B Rates)</t>
  </si>
  <si>
    <t xml:space="preserve">  UPS Ground-Residential ($1.10 Per Package B2C Surcharge)</t>
  </si>
  <si>
    <t>Zone 1&amp;2</t>
  </si>
  <si>
    <t>Enter Yes or No</t>
  </si>
  <si>
    <t>Per Month</t>
  </si>
  <si>
    <t>If yes, how will these orders be processed?</t>
  </si>
  <si>
    <t>Will you receive orders via a telephone cell center?</t>
  </si>
  <si>
    <t>Enter an estimate of the average number of 4'x4'x4'  pallets required to store your products as of the last day of a typical month.  At your option, we can convert to a storage fee based on individual items.  For example, we  store books based on $10 per pallet or based on $.01 per book.  The per unit approach could save you considerable expense if you have a lot of SKUs with small quantities per SKU to be stored.</t>
  </si>
  <si>
    <t>If yes, please provide instructions:</t>
  </si>
  <si>
    <t>If yes, please provide any special return processing instructions such as sorting, disposal of damaged stock, refurbishing of damaged stock, your return contact person for issuance of return credits, plus email address, fax and phone numbers.</t>
  </si>
  <si>
    <t>How many orders will we receive per month?</t>
  </si>
  <si>
    <t xml:space="preserve">If no, enter the address that customers should return to, if not to EFS--list a phone number or email address to be used for a return authorization, if desired. </t>
  </si>
  <si>
    <r>
      <t>Number Of Returns Per Month--</t>
    </r>
    <r>
      <rPr>
        <sz val="10"/>
        <color indexed="10"/>
        <rFont val="Arial Narrow"/>
        <family val="2"/>
      </rPr>
      <t>Or Zero If Service Not Needed</t>
    </r>
    <r>
      <rPr>
        <sz val="10"/>
        <rFont val="Arial Narrow"/>
        <family val="2"/>
      </rPr>
      <t>.</t>
    </r>
  </si>
  <si>
    <r>
      <t>Enter Average Quantity Of Items Per Return--</t>
    </r>
    <r>
      <rPr>
        <sz val="10"/>
        <color indexed="10"/>
        <rFont val="Arial Narrow"/>
        <family val="2"/>
      </rPr>
      <t>Or Zero</t>
    </r>
    <r>
      <rPr>
        <sz val="10"/>
        <rFont val="Arial Narrow"/>
        <family val="2"/>
      </rPr>
      <t>.</t>
    </r>
  </si>
  <si>
    <r>
      <t xml:space="preserve">To estimate your assembly labor hours per month, divide your monthly assembly requirement by your estimate of production per employee hour. For example, if you need  1,000 kits per month at 25 kits per employee hour, your assembly cost will be based on 1,000 divided by 25 per hour or 40 employee hours per month. </t>
    </r>
    <r>
      <rPr>
        <sz val="9"/>
        <color indexed="10"/>
        <rFont val="Arial"/>
        <family val="2"/>
      </rPr>
      <t>Enter zero if assembly services are not needed.</t>
    </r>
  </si>
  <si>
    <t>How many items will be shipped per order?</t>
  </si>
  <si>
    <t>If yes, please enter a description and initial quantities for each special packaging item here.  If you want us to purchase packaging for you at cost plus 10%, please list vendors, item numbers and costs.</t>
  </si>
  <si>
    <t>To begin the account set up process, please complete the following questionnaire including the above cost estimate section, then email the entire spreadsheet as an attachment to John Lindberg at jal@efulfillmentservice.com.</t>
  </si>
  <si>
    <t>Company URL Address Here.</t>
  </si>
  <si>
    <t>General Email Address Here.</t>
  </si>
  <si>
    <t>Order Confirmation Email Address.</t>
  </si>
  <si>
    <t>If yes, enter the call center name, contact person's name and phone number here. Ask the call center to process your credit card payments and email ship instructions to us at orders@efulfillmentservice.com.</t>
  </si>
  <si>
    <t>Who will be the primary carrier?</t>
  </si>
  <si>
    <t>Enter Media Mail, Priority Mail, UPS Ground, Etc.</t>
  </si>
  <si>
    <t>How many units will you send in first shipment?</t>
  </si>
  <si>
    <t>Enter UPS, USPS or Prepaid Truck Freight Here.  If you are using truck freight and your carrier offers less than a 30% discount, use our free discount service as described at www.efulfillmentservice.com/setup.htm.</t>
  </si>
  <si>
    <t>Enter Credit Card Address, If Different:</t>
  </si>
  <si>
    <t>Optional Services Cost Per Month</t>
  </si>
  <si>
    <t>Monthly Usage</t>
  </si>
  <si>
    <t>Cost Per Order</t>
  </si>
  <si>
    <t>Cost Per Month</t>
  </si>
  <si>
    <t>Cost</t>
  </si>
  <si>
    <t>Comment</t>
  </si>
  <si>
    <t>What will be the primary means of sending orders?</t>
  </si>
  <si>
    <t xml:space="preserve">Estimated Storage Cost  </t>
  </si>
  <si>
    <t xml:space="preserve">Estimated Optional Services Cost </t>
  </si>
  <si>
    <t xml:space="preserve">Estimated Fulfillment Cost </t>
  </si>
  <si>
    <t xml:space="preserve">One-Time Set Up Cost </t>
  </si>
  <si>
    <t>Fax Number</t>
  </si>
  <si>
    <t>Phone Number</t>
  </si>
  <si>
    <t>Job Title</t>
  </si>
  <si>
    <t>Primary Contact Person</t>
  </si>
  <si>
    <t>Please Overtype All Green Text</t>
  </si>
  <si>
    <t>Enter Your Billing Address Here</t>
  </si>
  <si>
    <t>Enter Your Billing City</t>
  </si>
  <si>
    <t>Ship To Address-Used If We Ship Product To You</t>
  </si>
  <si>
    <t>DESCRIPTION LINE 2-30 CHARACTERS</t>
  </si>
  <si>
    <t>DESCRIPTION LINE 1-30 CHARACTER LIMIT</t>
  </si>
  <si>
    <t>SKU NUMBER</t>
  </si>
  <si>
    <t xml:space="preserve">Enter Product Description Below  -- Limit To 30 Characters Only.                                 </t>
  </si>
  <si>
    <t>USE UPPER CASE ONLY                    20 CHARACTERS</t>
  </si>
  <si>
    <t>Storage fee can be charged on a per pallet basis(1 SKU per pallet) or as individual items based on physical volume--at your option.</t>
  </si>
  <si>
    <t>How did you find us on the Internet?</t>
  </si>
  <si>
    <t>Enter search engine or other referral source.</t>
  </si>
  <si>
    <t>Please describe your business?</t>
  </si>
  <si>
    <t>What to you sell and how do you market your products? Which webstore or shopping cart system do you use. Do you also sell via online auctions? Do you use pay-per-click or broadcast email systems?</t>
  </si>
  <si>
    <t>Enter: Shopping Cart, Emails, Fax, Files--Combination?</t>
  </si>
  <si>
    <t>Please enter your fulfillment assumptions starting at cel D3--you can then view the resulting fulfillment cost estimate below.  If you have more than 2,000 orders per month or have questions about the specifics of your project, please contact John Lindberg at 231-276-5057, #100 or email jal@efulfillmentservice.com. Thank you!</t>
  </si>
  <si>
    <t xml:space="preserve">Projected Fulfillment Cost </t>
  </si>
  <si>
    <t>Insert additional lines above--if needed--or attach a separate spreadsheet.</t>
  </si>
  <si>
    <t>Returns can be directed to you or to us at your option. Likewise, you can do your own pre-sale assembly or we can do it for you.</t>
  </si>
  <si>
    <t>Based On $1.20 or $2.00 Base Fee Per Order.</t>
  </si>
  <si>
    <t>You can supply your own packaging--we suggest www.ulline.com as a cost effective supplier--or we can supply one of our stock Jiffy bags or boxes at discounted cost based on our volume purchasing. Call John Lindberg at 231-276-5057, #100 for cost savings suggestions.</t>
  </si>
  <si>
    <t>Use Your Packaging Or Ours.</t>
  </si>
  <si>
    <t>No Receiving Or Stock Moving Fees.</t>
  </si>
  <si>
    <t>3 OZ</t>
  </si>
  <si>
    <t>4 OZ</t>
  </si>
  <si>
    <t>5 OZ</t>
  </si>
  <si>
    <t>6 OZ</t>
  </si>
  <si>
    <t>7 OZ</t>
  </si>
  <si>
    <t>8 OZ</t>
  </si>
  <si>
    <t>9 OZ</t>
  </si>
  <si>
    <t>10 OZ</t>
  </si>
  <si>
    <t>11 OZ</t>
  </si>
  <si>
    <t>12 OZ</t>
  </si>
  <si>
    <t>13 OZ</t>
  </si>
  <si>
    <t>14 OZ</t>
  </si>
  <si>
    <t>15 OZ</t>
  </si>
  <si>
    <t>&lt;16 OZ</t>
  </si>
  <si>
    <t>2 OZ</t>
  </si>
  <si>
    <t>Discounted First Class Postage</t>
  </si>
  <si>
    <t>UPS vs. USPS Shipping Cost    Comparison Chart</t>
  </si>
  <si>
    <r>
      <t xml:space="preserve">Contract Terms </t>
    </r>
    <r>
      <rPr>
        <sz val="12"/>
        <rFont val="Arial"/>
        <family val="2"/>
      </rPr>
      <t xml:space="preserve"> We function as your fulfillment service provider on a month to month basis--meaning you can terminate at any time.  We bill for our fees and shipping reimbursement weekly with payment via credit card or electronic funds transfer.  Complete details about the account set up process plus a complete summary of our policies and procedures are posted at </t>
    </r>
    <r>
      <rPr>
        <b/>
        <sz val="12"/>
        <rFont val="Arial"/>
        <family val="2"/>
      </rPr>
      <t>www.efulfillmentservice.com/setup.htm</t>
    </r>
    <r>
      <rPr>
        <sz val="12"/>
        <rFont val="Arial"/>
        <family val="2"/>
      </rPr>
      <t>.</t>
    </r>
  </si>
  <si>
    <t xml:space="preserve">    Per Package Savings--Budget Ground Service Plan</t>
  </si>
  <si>
    <t>This estimate is based on typical rates for  books, tapes, diet supplements, consumer electronics and so forth. Call John Lindberg at 231-276-5057, #100 for a quotation specific to your project.</t>
  </si>
  <si>
    <t xml:space="preserve">  First Class-USPS Published Irregular Flat Rates (16 oz Max)</t>
  </si>
  <si>
    <t xml:space="preserve">  First Class-Discounted Irregular Flats Postage-200 Min. </t>
  </si>
  <si>
    <t xml:space="preserve">Click on red arrow cell below for details about the postal discount program. </t>
  </si>
  <si>
    <t xml:space="preserve">Click on red arrow cell below for details about shipping options. </t>
  </si>
  <si>
    <t xml:space="preserve">Click on red arrow cell below for details about the SKU set up process. </t>
  </si>
  <si>
    <t>### 12/02</t>
  </si>
  <si>
    <t>What is your estimated per order packaging cost?</t>
  </si>
  <si>
    <r>
      <t xml:space="preserve">Account Set Up </t>
    </r>
    <r>
      <rPr>
        <b/>
        <sz val="28"/>
        <rFont val="Arial"/>
        <family val="2"/>
      </rPr>
      <t xml:space="preserve">Questionnaire </t>
    </r>
    <r>
      <rPr>
        <b/>
        <sz val="22"/>
        <rFont val="Arial"/>
        <family val="2"/>
      </rPr>
      <t xml:space="preserve">        </t>
    </r>
  </si>
  <si>
    <r>
      <t xml:space="preserve">EFulfillment Service, Inc. </t>
    </r>
    <r>
      <rPr>
        <sz val="22"/>
        <rFont val="Arial"/>
        <family val="2"/>
      </rPr>
      <t xml:space="preserve">                           </t>
    </r>
    <r>
      <rPr>
        <b/>
        <sz val="28"/>
        <rFont val="Arial"/>
        <family val="2"/>
      </rPr>
      <t>Cost Estimator Kit</t>
    </r>
    <r>
      <rPr>
        <sz val="28"/>
        <rFont val="Arial"/>
        <family val="2"/>
      </rPr>
      <t xml:space="preserve">  </t>
    </r>
    <r>
      <rPr>
        <sz val="22"/>
        <rFont val="Arial"/>
        <family val="2"/>
      </rPr>
      <t xml:space="preserve">                                                                                                   </t>
    </r>
  </si>
  <si>
    <t>Please note our shipping cost comparison chart below or visit www.ups.com , www.usps.com, www.fedex.com or www.intershipper.com for additional details.  Don't forget to use our warehouse zip code--49637--as your ship from location.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</si>
</sst>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mmmm\ d\,\ yyyy"/>
    <numFmt numFmtId="170" formatCode="0.0%"/>
    <numFmt numFmtId="171" formatCode="0_);\(0\)"/>
    <numFmt numFmtId="172" formatCode="&quot;$&quot;#,##0.00"/>
    <numFmt numFmtId="173" formatCode="&quot;$&quot;#,##0"/>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0;[Red]&quot;$&quot;#,##0.00"/>
    <numFmt numFmtId="180" formatCode="00000"/>
    <numFmt numFmtId="181" formatCode="0.0"/>
    <numFmt numFmtId="182" formatCode="0.000"/>
    <numFmt numFmtId="183" formatCode="0.0000"/>
    <numFmt numFmtId="184" formatCode="0.00000"/>
    <numFmt numFmtId="185" formatCode="0.000000"/>
    <numFmt numFmtId="186" formatCode="mm/dd/yy"/>
    <numFmt numFmtId="187" formatCode="_(* #,##0.0_);_(* \(#,##0.0\);_(* &quot;-&quot;?_);_(@_)"/>
    <numFmt numFmtId="188" formatCode="#,##0.0"/>
    <numFmt numFmtId="189" formatCode="&quot;$&quot;#,##0.0"/>
  </numFmts>
  <fonts count="58">
    <font>
      <sz val="12"/>
      <name val="Helv"/>
      <family val="0"/>
    </font>
    <font>
      <sz val="10"/>
      <name val="Arial"/>
      <family val="0"/>
    </font>
    <font>
      <sz val="12"/>
      <name val="Arial"/>
      <family val="2"/>
    </font>
    <font>
      <sz val="14"/>
      <name val="Arial"/>
      <family val="2"/>
    </font>
    <font>
      <b/>
      <sz val="12"/>
      <name val="Arial"/>
      <family val="2"/>
    </font>
    <font>
      <u val="single"/>
      <sz val="9.95"/>
      <color indexed="12"/>
      <name val="Helv"/>
      <family val="0"/>
    </font>
    <font>
      <u val="single"/>
      <sz val="9.95"/>
      <color indexed="36"/>
      <name val="Helv"/>
      <family val="0"/>
    </font>
    <font>
      <sz val="12"/>
      <color indexed="57"/>
      <name val="Helv"/>
      <family val="0"/>
    </font>
    <font>
      <b/>
      <sz val="16"/>
      <color indexed="62"/>
      <name val="Arial"/>
      <family val="2"/>
    </font>
    <font>
      <sz val="11"/>
      <name val="Arial"/>
      <family val="2"/>
    </font>
    <font>
      <sz val="9"/>
      <name val="Helv"/>
      <family val="0"/>
    </font>
    <font>
      <sz val="12"/>
      <color indexed="57"/>
      <name val="Arial"/>
      <family val="2"/>
    </font>
    <font>
      <b/>
      <sz val="9"/>
      <name val="Helv"/>
      <family val="0"/>
    </font>
    <font>
      <sz val="10"/>
      <name val="Helv"/>
      <family val="0"/>
    </font>
    <font>
      <sz val="11"/>
      <name val="Helv"/>
      <family val="0"/>
    </font>
    <font>
      <b/>
      <sz val="14"/>
      <name val="Arial"/>
      <family val="2"/>
    </font>
    <font>
      <sz val="11"/>
      <name val="Arial Narrow"/>
      <family val="2"/>
    </font>
    <font>
      <b/>
      <sz val="16"/>
      <color indexed="10"/>
      <name val="Arial"/>
      <family val="2"/>
    </font>
    <font>
      <sz val="12"/>
      <name val="Arial Narrow"/>
      <family val="2"/>
    </font>
    <font>
      <b/>
      <sz val="12"/>
      <name val="Helv"/>
      <family val="0"/>
    </font>
    <font>
      <b/>
      <sz val="12"/>
      <color indexed="23"/>
      <name val="Arial"/>
      <family val="2"/>
    </font>
    <font>
      <b/>
      <sz val="12"/>
      <color indexed="10"/>
      <name val="Arial"/>
      <family val="2"/>
    </font>
    <font>
      <b/>
      <sz val="20"/>
      <color indexed="17"/>
      <name val="Arial"/>
      <family val="2"/>
    </font>
    <font>
      <sz val="10"/>
      <name val="Arial Narrow"/>
      <family val="2"/>
    </font>
    <font>
      <sz val="10"/>
      <color indexed="10"/>
      <name val="Arial Narrow"/>
      <family val="2"/>
    </font>
    <font>
      <sz val="9"/>
      <name val="Arial"/>
      <family val="2"/>
    </font>
    <font>
      <sz val="9"/>
      <color indexed="10"/>
      <name val="Arial"/>
      <family val="2"/>
    </font>
    <font>
      <sz val="10"/>
      <color indexed="17"/>
      <name val="Helv"/>
      <family val="0"/>
    </font>
    <font>
      <sz val="14"/>
      <color indexed="17"/>
      <name val="Arial"/>
      <family val="2"/>
    </font>
    <font>
      <sz val="10"/>
      <color indexed="17"/>
      <name val="Arial"/>
      <family val="2"/>
    </font>
    <font>
      <sz val="12"/>
      <color indexed="17"/>
      <name val="Arial"/>
      <family val="2"/>
    </font>
    <font>
      <b/>
      <sz val="12"/>
      <color indexed="23"/>
      <name val="Helv"/>
      <family val="0"/>
    </font>
    <font>
      <sz val="12"/>
      <color indexed="23"/>
      <name val="Helv"/>
      <family val="0"/>
    </font>
    <font>
      <sz val="8"/>
      <color indexed="10"/>
      <name val="Arial"/>
      <family val="2"/>
    </font>
    <font>
      <b/>
      <sz val="14"/>
      <color indexed="9"/>
      <name val="Arial"/>
      <family val="2"/>
    </font>
    <font>
      <b/>
      <sz val="11"/>
      <color indexed="9"/>
      <name val="Arial"/>
      <family val="2"/>
    </font>
    <font>
      <sz val="12"/>
      <color indexed="9"/>
      <name val="Arial"/>
      <family val="2"/>
    </font>
    <font>
      <sz val="9"/>
      <color indexed="9"/>
      <name val="Arial"/>
      <family val="2"/>
    </font>
    <font>
      <b/>
      <sz val="9"/>
      <color indexed="9"/>
      <name val="Arial"/>
      <family val="2"/>
    </font>
    <font>
      <b/>
      <sz val="9"/>
      <color indexed="9"/>
      <name val="Helv"/>
      <family val="0"/>
    </font>
    <font>
      <sz val="12"/>
      <color indexed="9"/>
      <name val="Helv"/>
      <family val="0"/>
    </font>
    <font>
      <b/>
      <sz val="12"/>
      <color indexed="9"/>
      <name val="Arial"/>
      <family val="2"/>
    </font>
    <font>
      <sz val="8"/>
      <color indexed="10"/>
      <name val="Helv"/>
      <family val="0"/>
    </font>
    <font>
      <sz val="11"/>
      <color indexed="9"/>
      <name val="Arial"/>
      <family val="2"/>
    </font>
    <font>
      <b/>
      <sz val="18"/>
      <color indexed="17"/>
      <name val="Arial"/>
      <family val="2"/>
    </font>
    <font>
      <sz val="8"/>
      <name val="Tahoma"/>
      <family val="0"/>
    </font>
    <font>
      <b/>
      <sz val="8"/>
      <name val="Tahoma"/>
      <family val="0"/>
    </font>
    <font>
      <sz val="18"/>
      <name val="Helv"/>
      <family val="0"/>
    </font>
    <font>
      <sz val="10"/>
      <name val="Tahoma"/>
      <family val="2"/>
    </font>
    <font>
      <b/>
      <sz val="9"/>
      <color indexed="10"/>
      <name val="Arial"/>
      <family val="2"/>
    </font>
    <font>
      <b/>
      <sz val="18"/>
      <name val="Arial"/>
      <family val="2"/>
    </font>
    <font>
      <sz val="16"/>
      <name val="Arial"/>
      <family val="2"/>
    </font>
    <font>
      <b/>
      <sz val="16"/>
      <name val="Arial"/>
      <family val="2"/>
    </font>
    <font>
      <b/>
      <sz val="28"/>
      <name val="Arial"/>
      <family val="2"/>
    </font>
    <font>
      <b/>
      <sz val="22"/>
      <name val="Arial"/>
      <family val="2"/>
    </font>
    <font>
      <sz val="22"/>
      <name val="Arial"/>
      <family val="2"/>
    </font>
    <font>
      <sz val="28"/>
      <name val="Arial"/>
      <family val="2"/>
    </font>
    <font>
      <b/>
      <sz val="8"/>
      <name val="Helv"/>
      <family val="2"/>
    </font>
  </fonts>
  <fills count="9">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49">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double"/>
    </border>
    <border>
      <left style="thin"/>
      <right style="medium"/>
      <top>
        <color indexed="63"/>
      </top>
      <bottom>
        <color indexed="63"/>
      </bottom>
    </border>
    <border>
      <left style="thin"/>
      <right style="medium"/>
      <top>
        <color indexed="63"/>
      </top>
      <bottom style="double"/>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medium"/>
      <right style="medium"/>
      <top style="medium"/>
      <bottom>
        <color indexed="63"/>
      </bottom>
    </border>
    <border>
      <left>
        <color indexed="63"/>
      </left>
      <right>
        <color indexed="63"/>
      </right>
      <top style="thin"/>
      <bottom style="medium"/>
    </border>
    <border>
      <left>
        <color indexed="63"/>
      </left>
      <right style="thin"/>
      <top style="thin"/>
      <bottom style="thin"/>
    </border>
    <border>
      <left>
        <color indexed="63"/>
      </left>
      <right style="medium"/>
      <top style="thin"/>
      <bottom style="medium"/>
    </border>
    <border>
      <left style="thin"/>
      <right>
        <color indexed="63"/>
      </right>
      <top style="thin"/>
      <bottom style="mediu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337">
    <xf numFmtId="0" fontId="0" fillId="0" borderId="0" xfId="0" applyAlignment="1">
      <alignment/>
    </xf>
    <xf numFmtId="0" fontId="0" fillId="0" borderId="0" xfId="0" applyAlignment="1" applyProtection="1">
      <alignment/>
      <protection/>
    </xf>
    <xf numFmtId="49" fontId="7" fillId="0" borderId="0" xfId="0" applyNumberFormat="1" applyFont="1" applyAlignment="1">
      <alignment/>
    </xf>
    <xf numFmtId="0" fontId="7" fillId="0" borderId="0" xfId="0"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49" fontId="9" fillId="0" borderId="0" xfId="0" applyNumberFormat="1" applyFont="1" applyAlignment="1" applyProtection="1">
      <alignment horizontal="right"/>
      <protection/>
    </xf>
    <xf numFmtId="0" fontId="1" fillId="0" borderId="0" xfId="0" applyFont="1" applyAlignment="1" applyProtection="1">
      <alignment shrinkToFit="1"/>
      <protection/>
    </xf>
    <xf numFmtId="0" fontId="12" fillId="0" borderId="0" xfId="0" applyFont="1" applyAlignment="1">
      <alignment horizontal="righ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2" fillId="0" borderId="0" xfId="0" applyFont="1" applyAlignment="1">
      <alignment shrinkToFit="1"/>
    </xf>
    <xf numFmtId="44" fontId="2" fillId="0" borderId="0" xfId="17" applyFont="1" applyAlignment="1">
      <alignment/>
    </xf>
    <xf numFmtId="0" fontId="14" fillId="0" borderId="0" xfId="0" applyFont="1" applyAlignment="1">
      <alignment/>
    </xf>
    <xf numFmtId="49" fontId="11" fillId="0" borderId="0" xfId="0" applyNumberFormat="1" applyFont="1" applyAlignment="1">
      <alignment/>
    </xf>
    <xf numFmtId="0" fontId="2" fillId="0" borderId="1" xfId="0" applyFont="1" applyFill="1" applyBorder="1" applyAlignment="1">
      <alignment/>
    </xf>
    <xf numFmtId="0" fontId="3" fillId="0" borderId="0" xfId="0" applyFont="1" applyFill="1" applyBorder="1" applyAlignment="1">
      <alignment horizontal="right"/>
    </xf>
    <xf numFmtId="8" fontId="2" fillId="0" borderId="1" xfId="0" applyNumberFormat="1" applyFont="1" applyFill="1" applyBorder="1" applyAlignment="1">
      <alignment/>
    </xf>
    <xf numFmtId="49" fontId="3" fillId="0" borderId="0" xfId="0" applyNumberFormat="1" applyFont="1" applyFill="1" applyBorder="1" applyAlignment="1">
      <alignment horizontal="right"/>
    </xf>
    <xf numFmtId="8" fontId="2" fillId="0" borderId="2" xfId="0" applyNumberFormat="1" applyFont="1" applyFill="1" applyBorder="1" applyAlignment="1">
      <alignment/>
    </xf>
    <xf numFmtId="49" fontId="3" fillId="0" borderId="3" xfId="0" applyNumberFormat="1" applyFont="1" applyFill="1" applyBorder="1" applyAlignment="1">
      <alignment horizontal="right"/>
    </xf>
    <xf numFmtId="49" fontId="2" fillId="0" borderId="0" xfId="0" applyNumberFormat="1" applyFont="1" applyAlignment="1">
      <alignment/>
    </xf>
    <xf numFmtId="49" fontId="3" fillId="0" borderId="0" xfId="0" applyNumberFormat="1" applyFont="1" applyAlignment="1">
      <alignment horizontal="right"/>
    </xf>
    <xf numFmtId="49" fontId="2" fillId="0" borderId="0" xfId="0" applyNumberFormat="1" applyFont="1" applyAlignment="1">
      <alignment horizontal="right"/>
    </xf>
    <xf numFmtId="172" fontId="4" fillId="0" borderId="0" xfId="17" applyNumberFormat="1" applyFont="1" applyFill="1" applyBorder="1" applyAlignment="1" applyProtection="1">
      <alignment shrinkToFit="1"/>
      <protection/>
    </xf>
    <xf numFmtId="0" fontId="2" fillId="2" borderId="1" xfId="0" applyFont="1" applyFill="1" applyBorder="1" applyAlignment="1">
      <alignment/>
    </xf>
    <xf numFmtId="0" fontId="3" fillId="2" borderId="0" xfId="0" applyFont="1" applyFill="1" applyBorder="1" applyAlignment="1">
      <alignment horizontal="right"/>
    </xf>
    <xf numFmtId="0" fontId="2" fillId="0" borderId="4" xfId="0" applyFont="1" applyFill="1" applyBorder="1" applyAlignment="1">
      <alignment horizontal="right"/>
    </xf>
    <xf numFmtId="8" fontId="2" fillId="0" borderId="4" xfId="0" applyNumberFormat="1" applyFont="1" applyFill="1" applyBorder="1" applyAlignment="1">
      <alignment horizontal="right"/>
    </xf>
    <xf numFmtId="8" fontId="4" fillId="2" borderId="4" xfId="0" applyNumberFormat="1" applyFont="1" applyFill="1" applyBorder="1" applyAlignment="1">
      <alignment horizontal="right"/>
    </xf>
    <xf numFmtId="8" fontId="2" fillId="2" borderId="4" xfId="0" applyNumberFormat="1" applyFont="1" applyFill="1" applyBorder="1" applyAlignment="1">
      <alignment horizontal="right"/>
    </xf>
    <xf numFmtId="8" fontId="2" fillId="0" borderId="5" xfId="0" applyNumberFormat="1" applyFont="1" applyFill="1" applyBorder="1" applyAlignment="1">
      <alignment horizontal="right"/>
    </xf>
    <xf numFmtId="8" fontId="4" fillId="0" borderId="4" xfId="0" applyNumberFormat="1" applyFont="1" applyFill="1" applyBorder="1" applyAlignment="1">
      <alignment horizontal="right"/>
    </xf>
    <xf numFmtId="0" fontId="2" fillId="0" borderId="4" xfId="0" applyNumberFormat="1" applyFont="1" applyFill="1" applyBorder="1" applyAlignment="1">
      <alignment horizontal="right" vertical="top" wrapText="1"/>
    </xf>
    <xf numFmtId="0" fontId="0" fillId="0" borderId="4" xfId="0" applyFont="1" applyFill="1" applyBorder="1" applyAlignment="1">
      <alignment horizontal="right"/>
    </xf>
    <xf numFmtId="8" fontId="0" fillId="0" borderId="4" xfId="0" applyNumberFormat="1" applyFont="1" applyFill="1" applyBorder="1" applyAlignment="1">
      <alignment horizontal="right"/>
    </xf>
    <xf numFmtId="8" fontId="0" fillId="2" borderId="4" xfId="0" applyNumberFormat="1" applyFont="1" applyFill="1" applyBorder="1" applyAlignment="1">
      <alignment horizontal="right"/>
    </xf>
    <xf numFmtId="8" fontId="19" fillId="2" borderId="4" xfId="0" applyNumberFormat="1" applyFont="1" applyFill="1" applyBorder="1" applyAlignment="1">
      <alignment horizontal="right"/>
    </xf>
    <xf numFmtId="8" fontId="0" fillId="0" borderId="5" xfId="0" applyNumberFormat="1" applyFont="1" applyFill="1" applyBorder="1" applyAlignment="1">
      <alignment horizontal="right"/>
    </xf>
    <xf numFmtId="8" fontId="19" fillId="0" borderId="4" xfId="0" applyNumberFormat="1" applyFont="1" applyFill="1" applyBorder="1" applyAlignment="1">
      <alignment horizontal="right"/>
    </xf>
    <xf numFmtId="0" fontId="0" fillId="0" borderId="4" xfId="0" applyNumberFormat="1" applyFont="1" applyFill="1" applyBorder="1" applyAlignment="1">
      <alignment horizontal="right" vertical="top" wrapText="1"/>
    </xf>
    <xf numFmtId="0" fontId="0" fillId="0" borderId="6" xfId="0" applyFont="1" applyFill="1" applyBorder="1" applyAlignment="1">
      <alignment horizontal="right"/>
    </xf>
    <xf numFmtId="8" fontId="0" fillId="0" borderId="6" xfId="0" applyNumberFormat="1" applyFont="1" applyFill="1" applyBorder="1" applyAlignment="1">
      <alignment horizontal="right"/>
    </xf>
    <xf numFmtId="8" fontId="0" fillId="2" borderId="6" xfId="0" applyNumberFormat="1" applyFont="1" applyFill="1" applyBorder="1" applyAlignment="1">
      <alignment horizontal="right"/>
    </xf>
    <xf numFmtId="8" fontId="19" fillId="2" borderId="6" xfId="0" applyNumberFormat="1" applyFont="1" applyFill="1" applyBorder="1" applyAlignment="1">
      <alignment horizontal="right"/>
    </xf>
    <xf numFmtId="8" fontId="0" fillId="0" borderId="7" xfId="0" applyNumberFormat="1" applyFont="1" applyFill="1" applyBorder="1" applyAlignment="1">
      <alignment horizontal="right"/>
    </xf>
    <xf numFmtId="8" fontId="19" fillId="0" borderId="6" xfId="0" applyNumberFormat="1" applyFont="1" applyFill="1" applyBorder="1" applyAlignment="1">
      <alignment horizontal="right"/>
    </xf>
    <xf numFmtId="0" fontId="0" fillId="0" borderId="6" xfId="0" applyNumberFormat="1" applyFont="1" applyFill="1" applyBorder="1" applyAlignment="1">
      <alignment horizontal="right" vertical="top" wrapText="1"/>
    </xf>
    <xf numFmtId="8" fontId="2" fillId="0" borderId="8" xfId="0" applyNumberFormat="1" applyFont="1" applyFill="1" applyBorder="1" applyAlignment="1">
      <alignment horizontal="right"/>
    </xf>
    <xf numFmtId="8" fontId="0" fillId="0" borderId="8" xfId="0" applyNumberFormat="1" applyFont="1" applyFill="1" applyBorder="1" applyAlignment="1">
      <alignment horizontal="right"/>
    </xf>
    <xf numFmtId="8" fontId="0" fillId="0" borderId="9" xfId="0" applyNumberFormat="1" applyFont="1" applyFill="1" applyBorder="1" applyAlignment="1">
      <alignment horizontal="right"/>
    </xf>
    <xf numFmtId="0" fontId="4" fillId="0" borderId="3" xfId="0" applyFont="1" applyBorder="1" applyAlignment="1" applyProtection="1">
      <alignment horizontal="left" vertical="center" wrapText="1"/>
      <protection/>
    </xf>
    <xf numFmtId="0" fontId="4" fillId="0" borderId="3" xfId="0" applyFont="1" applyBorder="1" applyAlignment="1">
      <alignment horizontal="left" vertical="center" wrapText="1"/>
    </xf>
    <xf numFmtId="0" fontId="2" fillId="0" borderId="0" xfId="0" applyNumberFormat="1" applyFont="1" applyBorder="1" applyAlignment="1">
      <alignment horizontal="left" vertical="center" wrapText="1" shrinkToFit="1"/>
    </xf>
    <xf numFmtId="0" fontId="2" fillId="0" borderId="3" xfId="0" applyNumberFormat="1" applyFont="1" applyBorder="1" applyAlignment="1">
      <alignment horizontal="left" vertical="center" wrapText="1" shrinkToFit="1"/>
    </xf>
    <xf numFmtId="49" fontId="7" fillId="0" borderId="3" xfId="0" applyNumberFormat="1" applyFont="1" applyBorder="1" applyAlignment="1">
      <alignment/>
    </xf>
    <xf numFmtId="0" fontId="2" fillId="0" borderId="3" xfId="0" applyFont="1" applyBorder="1" applyAlignment="1" applyProtection="1">
      <alignment/>
      <protection/>
    </xf>
    <xf numFmtId="0" fontId="2" fillId="0" borderId="10" xfId="0" applyFont="1" applyBorder="1" applyAlignment="1">
      <alignment/>
    </xf>
    <xf numFmtId="0" fontId="0" fillId="0" borderId="0" xfId="0" applyBorder="1" applyAlignment="1">
      <alignment vertical="top" shrinkToFit="1"/>
    </xf>
    <xf numFmtId="0" fontId="25" fillId="0" borderId="0" xfId="0" applyNumberFormat="1" applyFont="1" applyBorder="1" applyAlignment="1" applyProtection="1">
      <alignment horizontal="left" vertical="center" wrapText="1"/>
      <protection/>
    </xf>
    <xf numFmtId="0" fontId="25" fillId="0" borderId="0" xfId="0" applyNumberFormat="1" applyFont="1" applyBorder="1" applyAlignment="1">
      <alignment horizontal="left" vertical="center" wrapText="1"/>
    </xf>
    <xf numFmtId="0" fontId="25" fillId="0" borderId="0" xfId="0" applyNumberFormat="1" applyFont="1" applyBorder="1" applyAlignment="1">
      <alignment vertical="center" wrapText="1"/>
    </xf>
    <xf numFmtId="172" fontId="22" fillId="0" borderId="0" xfId="17" applyNumberFormat="1" applyFont="1" applyFill="1" applyBorder="1" applyAlignment="1" applyProtection="1">
      <alignment horizontal="center" vertical="center"/>
      <protection locked="0"/>
    </xf>
    <xf numFmtId="0" fontId="29" fillId="2" borderId="0" xfId="0" applyFont="1" applyFill="1" applyBorder="1" applyAlignment="1" applyProtection="1">
      <alignment horizontal="left" vertical="top" wrapText="1"/>
      <protection locked="0"/>
    </xf>
    <xf numFmtId="0" fontId="29" fillId="0" borderId="0" xfId="0" applyFont="1" applyBorder="1" applyAlignment="1">
      <alignment vertical="top" wrapText="1"/>
    </xf>
    <xf numFmtId="0" fontId="2" fillId="0" borderId="1" xfId="0" applyFont="1" applyFill="1" applyBorder="1" applyAlignment="1" applyProtection="1">
      <alignment horizontal="right"/>
      <protection/>
    </xf>
    <xf numFmtId="0" fontId="2" fillId="0" borderId="1" xfId="0" applyFont="1" applyBorder="1" applyAlignment="1">
      <alignment horizontal="right"/>
    </xf>
    <xf numFmtId="0" fontId="2" fillId="0" borderId="0" xfId="0" applyFont="1" applyBorder="1" applyAlignment="1">
      <alignment/>
    </xf>
    <xf numFmtId="0" fontId="2" fillId="0" borderId="11" xfId="0" applyFont="1" applyBorder="1" applyAlignment="1">
      <alignment/>
    </xf>
    <xf numFmtId="0" fontId="2" fillId="0" borderId="0" xfId="0" applyFont="1" applyBorder="1" applyAlignment="1" applyProtection="1">
      <alignment/>
      <protection/>
    </xf>
    <xf numFmtId="0" fontId="2" fillId="0" borderId="1" xfId="0" applyFont="1" applyBorder="1" applyAlignment="1" applyProtection="1">
      <alignment horizontal="right"/>
      <protection/>
    </xf>
    <xf numFmtId="172" fontId="4" fillId="0" borderId="0" xfId="17" applyNumberFormat="1" applyFont="1" applyBorder="1" applyAlignment="1" applyProtection="1">
      <alignment shrinkToFit="1"/>
      <protection/>
    </xf>
    <xf numFmtId="0" fontId="15" fillId="0" borderId="0" xfId="0" applyFont="1" applyBorder="1" applyAlignment="1" applyProtection="1">
      <alignment horizontal="right"/>
      <protection/>
    </xf>
    <xf numFmtId="172" fontId="8" fillId="0" borderId="0" xfId="17" applyNumberFormat="1" applyFont="1" applyBorder="1" applyAlignment="1" applyProtection="1">
      <alignment shrinkToFit="1"/>
      <protection/>
    </xf>
    <xf numFmtId="173" fontId="17" fillId="0" borderId="0" xfId="17" applyNumberFormat="1" applyFont="1" applyBorder="1" applyAlignment="1" applyProtection="1">
      <alignment shrinkToFit="1"/>
      <protection/>
    </xf>
    <xf numFmtId="0" fontId="2" fillId="0" borderId="0" xfId="0" applyNumberFormat="1" applyFont="1" applyBorder="1" applyAlignment="1" applyProtection="1">
      <alignment horizontal="left"/>
      <protection/>
    </xf>
    <xf numFmtId="0" fontId="3" fillId="0" borderId="0" xfId="0" applyFont="1" applyBorder="1" applyAlignment="1">
      <alignment/>
    </xf>
    <xf numFmtId="0" fontId="18" fillId="0" borderId="12" xfId="0" applyFont="1" applyBorder="1" applyAlignment="1" applyProtection="1">
      <alignment/>
      <protection/>
    </xf>
    <xf numFmtId="0" fontId="18" fillId="0" borderId="13" xfId="0" applyFont="1" applyBorder="1" applyAlignment="1">
      <alignment/>
    </xf>
    <xf numFmtId="172" fontId="4" fillId="0" borderId="14" xfId="17" applyNumberFormat="1" applyFont="1" applyBorder="1" applyAlignment="1" applyProtection="1">
      <alignment horizontal="right" shrinkToFit="1"/>
      <protection/>
    </xf>
    <xf numFmtId="1" fontId="4" fillId="0" borderId="14" xfId="0" applyNumberFormat="1" applyFont="1" applyBorder="1" applyAlignment="1" applyProtection="1">
      <alignment horizontal="right" shrinkToFit="1"/>
      <protection/>
    </xf>
    <xf numFmtId="0" fontId="4" fillId="0" borderId="15" xfId="0" applyNumberFormat="1" applyFont="1" applyBorder="1" applyAlignment="1" applyProtection="1">
      <alignment horizontal="right" shrinkToFit="1"/>
      <protection/>
    </xf>
    <xf numFmtId="1" fontId="4" fillId="0" borderId="15" xfId="0" applyNumberFormat="1" applyFont="1" applyBorder="1" applyAlignment="1" applyProtection="1">
      <alignment horizontal="right" shrinkToFit="1"/>
      <protection/>
    </xf>
    <xf numFmtId="172" fontId="4" fillId="0" borderId="15" xfId="17" applyNumberFormat="1" applyFont="1" applyBorder="1" applyAlignment="1" applyProtection="1">
      <alignment horizontal="right" shrinkToFit="1"/>
      <protection/>
    </xf>
    <xf numFmtId="0" fontId="4" fillId="0" borderId="15" xfId="0" applyFont="1" applyBorder="1" applyAlignment="1">
      <alignment/>
    </xf>
    <xf numFmtId="172" fontId="4" fillId="0" borderId="15" xfId="17" applyNumberFormat="1" applyFont="1" applyBorder="1" applyAlignment="1">
      <alignment shrinkToFit="1"/>
    </xf>
    <xf numFmtId="1" fontId="4" fillId="0" borderId="16" xfId="15" applyNumberFormat="1" applyFont="1" applyBorder="1" applyAlignment="1" applyProtection="1">
      <alignment horizontal="right" shrinkToFit="1"/>
      <protection/>
    </xf>
    <xf numFmtId="172" fontId="4" fillId="0" borderId="16" xfId="17" applyNumberFormat="1" applyFont="1" applyBorder="1" applyAlignment="1" applyProtection="1">
      <alignment horizontal="right" shrinkToFit="1"/>
      <protection/>
    </xf>
    <xf numFmtId="1" fontId="4" fillId="0" borderId="16" xfId="0" applyNumberFormat="1" applyFont="1" applyBorder="1" applyAlignment="1" applyProtection="1">
      <alignment horizontal="right" shrinkToFit="1"/>
      <protection/>
    </xf>
    <xf numFmtId="172" fontId="4" fillId="0" borderId="17" xfId="17" applyNumberFormat="1" applyFont="1" applyFill="1" applyBorder="1" applyAlignment="1" applyProtection="1">
      <alignment shrinkToFit="1"/>
      <protection/>
    </xf>
    <xf numFmtId="172" fontId="4" fillId="0" borderId="18" xfId="17" applyNumberFormat="1" applyFont="1" applyFill="1" applyBorder="1" applyAlignment="1" applyProtection="1">
      <alignment shrinkToFit="1"/>
      <protection/>
    </xf>
    <xf numFmtId="0" fontId="16" fillId="0" borderId="19" xfId="0" applyFont="1" applyBorder="1" applyAlignment="1" applyProtection="1">
      <alignment horizontal="left"/>
      <protection/>
    </xf>
    <xf numFmtId="0" fontId="16" fillId="0" borderId="12" xfId="0" applyFont="1" applyBorder="1" applyAlignment="1" applyProtection="1">
      <alignment/>
      <protection/>
    </xf>
    <xf numFmtId="0" fontId="16" fillId="0" borderId="13" xfId="0" applyFont="1" applyBorder="1" applyAlignment="1">
      <alignment/>
    </xf>
    <xf numFmtId="0" fontId="2" fillId="0" borderId="3" xfId="0" applyFont="1" applyBorder="1" applyAlignment="1">
      <alignment/>
    </xf>
    <xf numFmtId="172" fontId="4" fillId="0" borderId="17" xfId="17" applyNumberFormat="1" applyFont="1" applyBorder="1" applyAlignment="1">
      <alignment/>
    </xf>
    <xf numFmtId="0" fontId="16" fillId="0" borderId="19" xfId="0" applyFont="1" applyBorder="1" applyAlignment="1" applyProtection="1">
      <alignment/>
      <protection/>
    </xf>
    <xf numFmtId="172" fontId="4" fillId="0" borderId="17" xfId="17" applyNumberFormat="1" applyFont="1" applyBorder="1" applyAlignment="1" applyProtection="1">
      <alignment shrinkToFit="1"/>
      <protection/>
    </xf>
    <xf numFmtId="0" fontId="18" fillId="0" borderId="19" xfId="0" applyNumberFormat="1" applyFont="1" applyBorder="1" applyAlignment="1" applyProtection="1">
      <alignment horizontal="left"/>
      <protection/>
    </xf>
    <xf numFmtId="0" fontId="2" fillId="0" borderId="2" xfId="0" applyNumberFormat="1" applyFont="1" applyBorder="1" applyAlignment="1" applyProtection="1">
      <alignment horizontal="left"/>
      <protection/>
    </xf>
    <xf numFmtId="1" fontId="4" fillId="0" borderId="16" xfId="0" applyNumberFormat="1" applyFont="1" applyBorder="1" applyAlignment="1" applyProtection="1">
      <alignment shrinkToFit="1"/>
      <protection/>
    </xf>
    <xf numFmtId="172" fontId="4" fillId="0" borderId="16" xfId="17" applyNumberFormat="1" applyFont="1" applyBorder="1" applyAlignment="1" applyProtection="1">
      <alignment shrinkToFit="1"/>
      <protection/>
    </xf>
    <xf numFmtId="0" fontId="4" fillId="0" borderId="1" xfId="0" applyFont="1" applyFill="1" applyBorder="1" applyAlignment="1" applyProtection="1">
      <alignment horizontal="right" vertical="top" shrinkToFit="1"/>
      <protection/>
    </xf>
    <xf numFmtId="0" fontId="25" fillId="0" borderId="11" xfId="0" applyNumberFormat="1" applyFont="1" applyBorder="1" applyAlignment="1">
      <alignment vertical="center" wrapText="1"/>
    </xf>
    <xf numFmtId="0" fontId="11" fillId="0" borderId="1" xfId="0" applyFont="1" applyBorder="1" applyAlignment="1" applyProtection="1">
      <alignment horizontal="left" shrinkToFit="1"/>
      <protection locked="0"/>
    </xf>
    <xf numFmtId="49" fontId="11" fillId="0" borderId="0" xfId="17" applyNumberFormat="1" applyFont="1" applyBorder="1" applyAlignment="1" applyProtection="1">
      <alignment horizontal="right"/>
      <protection locked="0"/>
    </xf>
    <xf numFmtId="44" fontId="11" fillId="0" borderId="0" xfId="17" applyFont="1" applyBorder="1" applyAlignment="1" applyProtection="1">
      <alignment horizontal="right"/>
      <protection locked="0"/>
    </xf>
    <xf numFmtId="49" fontId="11" fillId="0" borderId="0" xfId="0" applyNumberFormat="1" applyFont="1" applyBorder="1" applyAlignment="1" applyProtection="1">
      <alignment/>
      <protection locked="0"/>
    </xf>
    <xf numFmtId="49" fontId="2" fillId="0" borderId="0" xfId="0" applyNumberFormat="1" applyFont="1" applyBorder="1" applyAlignment="1" applyProtection="1">
      <alignment/>
      <protection locked="0"/>
    </xf>
    <xf numFmtId="49" fontId="11" fillId="0" borderId="10" xfId="0" applyNumberFormat="1" applyFont="1" applyBorder="1" applyAlignment="1">
      <alignment/>
    </xf>
    <xf numFmtId="0" fontId="16" fillId="0" borderId="18" xfId="0" applyFont="1" applyBorder="1" applyAlignment="1" applyProtection="1">
      <alignment horizontal="left"/>
      <protection/>
    </xf>
    <xf numFmtId="0" fontId="16" fillId="0" borderId="20" xfId="0" applyFont="1" applyBorder="1" applyAlignment="1" applyProtection="1">
      <alignment/>
      <protection/>
    </xf>
    <xf numFmtId="172" fontId="16" fillId="0" borderId="18" xfId="0" applyNumberFormat="1" applyFont="1" applyBorder="1" applyAlignment="1" applyProtection="1">
      <alignment horizontal="left"/>
      <protection/>
    </xf>
    <xf numFmtId="0" fontId="18" fillId="0" borderId="18" xfId="0" applyNumberFormat="1" applyFont="1" applyBorder="1" applyAlignment="1" applyProtection="1">
      <alignment horizontal="left"/>
      <protection/>
    </xf>
    <xf numFmtId="0" fontId="18" fillId="0" borderId="20" xfId="0" applyFont="1" applyBorder="1" applyAlignment="1" applyProtection="1">
      <alignment/>
      <protection/>
    </xf>
    <xf numFmtId="0" fontId="16" fillId="0" borderId="21" xfId="0" applyFont="1" applyBorder="1" applyAlignment="1">
      <alignment/>
    </xf>
    <xf numFmtId="0" fontId="2" fillId="0" borderId="22" xfId="0" applyFont="1" applyFill="1" applyBorder="1" applyAlignment="1" applyProtection="1">
      <alignment horizontal="right"/>
      <protection/>
    </xf>
    <xf numFmtId="0" fontId="2" fillId="0" borderId="22" xfId="0" applyFont="1" applyBorder="1" applyAlignment="1">
      <alignment horizontal="right"/>
    </xf>
    <xf numFmtId="0" fontId="18" fillId="0" borderId="21" xfId="0" applyFont="1" applyBorder="1" applyAlignment="1">
      <alignment/>
    </xf>
    <xf numFmtId="0" fontId="2" fillId="0" borderId="22" xfId="0" applyFont="1" applyBorder="1" applyAlignment="1" applyProtection="1">
      <alignment horizontal="right"/>
      <protection/>
    </xf>
    <xf numFmtId="0" fontId="15" fillId="0" borderId="23" xfId="0" applyFont="1" applyBorder="1" applyAlignment="1">
      <alignment vertical="center"/>
    </xf>
    <xf numFmtId="0" fontId="15" fillId="0" borderId="0" xfId="0" applyFont="1" applyBorder="1" applyAlignment="1">
      <alignment horizontal="right" vertical="center"/>
    </xf>
    <xf numFmtId="0" fontId="2" fillId="0" borderId="24" xfId="0" applyFont="1" applyFill="1" applyBorder="1" applyAlignment="1">
      <alignment horizontal="right"/>
    </xf>
    <xf numFmtId="0" fontId="2" fillId="0" borderId="24" xfId="0" applyNumberFormat="1" applyFont="1" applyFill="1" applyBorder="1" applyAlignment="1">
      <alignment horizontal="right" vertical="top" wrapText="1"/>
    </xf>
    <xf numFmtId="49" fontId="7"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xf>
    <xf numFmtId="0" fontId="0" fillId="0" borderId="0" xfId="0" applyFill="1" applyAlignment="1">
      <alignment/>
    </xf>
    <xf numFmtId="0" fontId="30" fillId="0" borderId="22" xfId="0" applyFont="1" applyBorder="1" applyAlignment="1" applyProtection="1">
      <alignment horizontal="left" shrinkToFit="1"/>
      <protection locked="0"/>
    </xf>
    <xf numFmtId="172" fontId="4" fillId="0" borderId="25" xfId="17" applyNumberFormat="1" applyFont="1" applyFill="1" applyBorder="1" applyAlignment="1" applyProtection="1">
      <alignment shrinkToFit="1"/>
      <protection/>
    </xf>
    <xf numFmtId="0" fontId="20" fillId="0" borderId="26" xfId="0" applyFont="1" applyBorder="1" applyAlignment="1" applyProtection="1">
      <alignment horizontal="right" vertical="top" shrinkToFit="1"/>
      <protection/>
    </xf>
    <xf numFmtId="0" fontId="20" fillId="0" borderId="22" xfId="0" applyFont="1" applyBorder="1" applyAlignment="1" applyProtection="1">
      <alignment horizontal="right" vertical="top" shrinkToFit="1"/>
      <protection/>
    </xf>
    <xf numFmtId="0" fontId="20" fillId="0" borderId="22" xfId="0" applyNumberFormat="1" applyFont="1" applyFill="1" applyBorder="1" applyAlignment="1" applyProtection="1">
      <alignment horizontal="right" vertical="top" shrinkToFit="1"/>
      <protection/>
    </xf>
    <xf numFmtId="0" fontId="20" fillId="0" borderId="22" xfId="0" applyNumberFormat="1" applyFont="1" applyBorder="1" applyAlignment="1" applyProtection="1">
      <alignment horizontal="right" vertical="top" shrinkToFit="1"/>
      <protection/>
    </xf>
    <xf numFmtId="0" fontId="20" fillId="0" borderId="22" xfId="0" applyNumberFormat="1" applyFont="1" applyBorder="1" applyAlignment="1" applyProtection="1">
      <alignment horizontal="right" vertical="top"/>
      <protection/>
    </xf>
    <xf numFmtId="49" fontId="20" fillId="0" borderId="22" xfId="0" applyNumberFormat="1" applyFont="1" applyFill="1" applyBorder="1" applyAlignment="1" applyProtection="1">
      <alignment horizontal="right" vertical="top"/>
      <protection/>
    </xf>
    <xf numFmtId="0" fontId="20" fillId="2" borderId="22" xfId="0" applyFont="1" applyFill="1" applyBorder="1" applyAlignment="1" applyProtection="1">
      <alignment horizontal="right" vertical="top" shrinkToFit="1"/>
      <protection/>
    </xf>
    <xf numFmtId="0" fontId="20" fillId="2" borderId="22" xfId="0" applyFont="1" applyFill="1" applyBorder="1" applyAlignment="1" applyProtection="1">
      <alignment horizontal="right" vertical="top" wrapText="1"/>
      <protection/>
    </xf>
    <xf numFmtId="49" fontId="20" fillId="0" borderId="22" xfId="0" applyNumberFormat="1" applyFont="1" applyFill="1" applyBorder="1" applyAlignment="1" applyProtection="1">
      <alignment horizontal="right" vertical="top" wrapText="1"/>
      <protection/>
    </xf>
    <xf numFmtId="49" fontId="20" fillId="0" borderId="27" xfId="0" applyNumberFormat="1" applyFont="1" applyFill="1" applyBorder="1" applyAlignment="1" applyProtection="1">
      <alignment horizontal="right" vertical="top"/>
      <protection/>
    </xf>
    <xf numFmtId="0" fontId="20" fillId="0" borderId="2" xfId="0" applyFont="1" applyBorder="1" applyAlignment="1" applyProtection="1">
      <alignment/>
      <protection/>
    </xf>
    <xf numFmtId="0" fontId="20" fillId="0" borderId="10" xfId="0" applyFont="1" applyFill="1" applyBorder="1" applyAlignment="1" applyProtection="1">
      <alignment horizontal="right"/>
      <protection/>
    </xf>
    <xf numFmtId="0" fontId="20" fillId="0" borderId="28" xfId="0" applyFont="1" applyBorder="1" applyAlignment="1" applyProtection="1">
      <alignment/>
      <protection/>
    </xf>
    <xf numFmtId="0" fontId="20" fillId="0" borderId="29" xfId="0" applyFont="1" applyBorder="1" applyAlignment="1" applyProtection="1">
      <alignment horizontal="right"/>
      <protection/>
    </xf>
    <xf numFmtId="0" fontId="20" fillId="0" borderId="29" xfId="0" applyFont="1" applyFill="1" applyBorder="1" applyAlignment="1" applyProtection="1">
      <alignment horizontal="right"/>
      <protection/>
    </xf>
    <xf numFmtId="0" fontId="20" fillId="0" borderId="28" xfId="0" applyFont="1" applyBorder="1" applyAlignment="1" applyProtection="1">
      <alignment vertical="top"/>
      <protection/>
    </xf>
    <xf numFmtId="0" fontId="20" fillId="0" borderId="29" xfId="0" applyFont="1" applyFill="1" applyBorder="1" applyAlignment="1" applyProtection="1">
      <alignment horizontal="right" vertical="top"/>
      <protection/>
    </xf>
    <xf numFmtId="0" fontId="36" fillId="3" borderId="29" xfId="0" applyFont="1" applyFill="1" applyBorder="1" applyAlignment="1">
      <alignment/>
    </xf>
    <xf numFmtId="0" fontId="34" fillId="3" borderId="30" xfId="0" applyFont="1" applyFill="1" applyBorder="1" applyAlignment="1">
      <alignment horizontal="center" vertical="center"/>
    </xf>
    <xf numFmtId="0" fontId="35" fillId="3" borderId="31"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39" fillId="3" borderId="34"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9" fillId="3" borderId="35" xfId="0" applyFont="1" applyFill="1" applyBorder="1" applyAlignment="1">
      <alignment horizontal="center" vertical="center" wrapText="1"/>
    </xf>
    <xf numFmtId="0" fontId="34" fillId="4" borderId="28" xfId="0" applyFont="1" applyFill="1" applyBorder="1" applyAlignment="1" applyProtection="1">
      <alignment horizontal="left" vertical="center"/>
      <protection/>
    </xf>
    <xf numFmtId="0" fontId="34" fillId="4" borderId="33" xfId="0" applyFont="1" applyFill="1" applyBorder="1" applyAlignment="1" applyProtection="1">
      <alignment horizontal="center" vertical="center"/>
      <protection/>
    </xf>
    <xf numFmtId="49" fontId="34" fillId="4" borderId="30" xfId="0" applyNumberFormat="1" applyFont="1" applyFill="1" applyBorder="1" applyAlignment="1" applyProtection="1">
      <alignment horizontal="right" vertical="center"/>
      <protection/>
    </xf>
    <xf numFmtId="0" fontId="36" fillId="4" borderId="30" xfId="0" applyFont="1" applyFill="1" applyBorder="1" applyAlignment="1" applyProtection="1">
      <alignment/>
      <protection/>
    </xf>
    <xf numFmtId="0" fontId="36" fillId="4" borderId="29" xfId="0" applyFont="1" applyFill="1" applyBorder="1" applyAlignment="1">
      <alignment/>
    </xf>
    <xf numFmtId="0" fontId="34" fillId="4" borderId="28" xfId="0" applyFont="1" applyFill="1" applyBorder="1" applyAlignment="1" applyProtection="1">
      <alignment horizontal="left" vertical="center" shrinkToFit="1"/>
      <protection/>
    </xf>
    <xf numFmtId="49" fontId="41" fillId="4" borderId="33" xfId="0" applyNumberFormat="1" applyFont="1" applyFill="1" applyBorder="1" applyAlignment="1" applyProtection="1">
      <alignment horizontal="right" vertical="center"/>
      <protection/>
    </xf>
    <xf numFmtId="0" fontId="41" fillId="4" borderId="33" xfId="0" applyFont="1" applyFill="1" applyBorder="1" applyAlignment="1" applyProtection="1">
      <alignment horizontal="center" vertical="center" wrapText="1"/>
      <protection/>
    </xf>
    <xf numFmtId="49" fontId="41" fillId="4" borderId="33" xfId="0" applyNumberFormat="1" applyFont="1" applyFill="1" applyBorder="1" applyAlignment="1" applyProtection="1">
      <alignment horizontal="center" vertical="center" wrapText="1"/>
      <protection/>
    </xf>
    <xf numFmtId="49" fontId="30" fillId="0" borderId="36" xfId="0" applyNumberFormat="1" applyFont="1" applyBorder="1" applyAlignment="1" applyProtection="1">
      <alignment horizontal="left" vertical="top"/>
      <protection locked="0"/>
    </xf>
    <xf numFmtId="49" fontId="30" fillId="0" borderId="37" xfId="15" applyNumberFormat="1" applyFont="1" applyFill="1" applyBorder="1" applyAlignment="1" applyProtection="1">
      <alignment horizontal="left" vertical="top"/>
      <protection locked="0"/>
    </xf>
    <xf numFmtId="49" fontId="30" fillId="0" borderId="37" xfId="17" applyNumberFormat="1" applyFont="1" applyFill="1" applyBorder="1" applyAlignment="1" applyProtection="1">
      <alignment horizontal="left" vertical="top"/>
      <protection locked="0"/>
    </xf>
    <xf numFmtId="49" fontId="30" fillId="0" borderId="37" xfId="0" applyNumberFormat="1" applyFont="1" applyBorder="1" applyAlignment="1" applyProtection="1">
      <alignment horizontal="left" vertical="top"/>
      <protection locked="0"/>
    </xf>
    <xf numFmtId="49" fontId="30" fillId="0" borderId="37" xfId="0" applyNumberFormat="1" applyFont="1" applyBorder="1" applyAlignment="1" applyProtection="1">
      <alignment vertical="top"/>
      <protection/>
    </xf>
    <xf numFmtId="0" fontId="30" fillId="0" borderId="38" xfId="0" applyFont="1" applyBorder="1" applyAlignment="1">
      <alignment vertical="top"/>
    </xf>
    <xf numFmtId="49" fontId="30" fillId="0" borderId="18" xfId="0" applyNumberFormat="1" applyFont="1" applyBorder="1" applyAlignment="1" applyProtection="1">
      <alignment horizontal="left" vertical="top"/>
      <protection locked="0"/>
    </xf>
    <xf numFmtId="49" fontId="30" fillId="0" borderId="20" xfId="15" applyNumberFormat="1" applyFont="1" applyFill="1" applyBorder="1" applyAlignment="1" applyProtection="1">
      <alignment horizontal="left" vertical="top"/>
      <protection locked="0"/>
    </xf>
    <xf numFmtId="49" fontId="30" fillId="0" borderId="20" xfId="17" applyNumberFormat="1" applyFont="1" applyFill="1" applyBorder="1" applyAlignment="1" applyProtection="1">
      <alignment horizontal="left" vertical="top"/>
      <protection locked="0"/>
    </xf>
    <xf numFmtId="49" fontId="30" fillId="0" borderId="20" xfId="0" applyNumberFormat="1" applyFont="1" applyBorder="1" applyAlignment="1" applyProtection="1">
      <alignment horizontal="left" vertical="top"/>
      <protection locked="0"/>
    </xf>
    <xf numFmtId="49" fontId="30" fillId="0" borderId="20" xfId="0" applyNumberFormat="1" applyFont="1" applyBorder="1" applyAlignment="1" applyProtection="1">
      <alignment vertical="top"/>
      <protection/>
    </xf>
    <xf numFmtId="0" fontId="30" fillId="0" borderId="21" xfId="0" applyFont="1" applyBorder="1" applyAlignment="1">
      <alignment vertical="top"/>
    </xf>
    <xf numFmtId="49" fontId="30" fillId="0" borderId="18" xfId="17" applyNumberFormat="1" applyFont="1" applyFill="1" applyBorder="1" applyAlignment="1" applyProtection="1">
      <alignment horizontal="left" vertical="top"/>
      <protection locked="0"/>
    </xf>
    <xf numFmtId="0" fontId="30" fillId="0" borderId="18" xfId="17" applyNumberFormat="1" applyFont="1" applyFill="1" applyBorder="1" applyAlignment="1" applyProtection="1">
      <alignment horizontal="left" vertical="top"/>
      <protection locked="0"/>
    </xf>
    <xf numFmtId="0" fontId="30" fillId="0" borderId="20" xfId="0" applyNumberFormat="1" applyFont="1" applyBorder="1" applyAlignment="1" applyProtection="1">
      <alignment horizontal="left" vertical="top"/>
      <protection locked="0"/>
    </xf>
    <xf numFmtId="0" fontId="30" fillId="0" borderId="20" xfId="0" applyNumberFormat="1" applyFont="1" applyBorder="1" applyAlignment="1">
      <alignment horizontal="left" vertical="top"/>
    </xf>
    <xf numFmtId="0" fontId="30" fillId="0" borderId="21" xfId="0" applyNumberFormat="1" applyFont="1" applyBorder="1" applyAlignment="1">
      <alignment horizontal="left" vertical="top"/>
    </xf>
    <xf numFmtId="0" fontId="30" fillId="0" borderId="20" xfId="17" applyNumberFormat="1" applyFont="1" applyFill="1" applyBorder="1" applyAlignment="1" applyProtection="1">
      <alignment horizontal="left" vertical="top"/>
      <protection locked="0"/>
    </xf>
    <xf numFmtId="49" fontId="30" fillId="0" borderId="0" xfId="17" applyNumberFormat="1" applyFont="1" applyFill="1" applyBorder="1" applyAlignment="1" applyProtection="1">
      <alignment horizontal="left" vertical="top"/>
      <protection locked="0"/>
    </xf>
    <xf numFmtId="49" fontId="30" fillId="0" borderId="0" xfId="0" applyNumberFormat="1" applyFont="1" applyBorder="1" applyAlignment="1" applyProtection="1">
      <alignment horizontal="left" vertical="top"/>
      <protection locked="0"/>
    </xf>
    <xf numFmtId="49" fontId="30" fillId="0" borderId="0" xfId="0" applyNumberFormat="1" applyFont="1" applyBorder="1" applyAlignment="1" applyProtection="1">
      <alignment vertical="top"/>
      <protection/>
    </xf>
    <xf numFmtId="0" fontId="30" fillId="0" borderId="11" xfId="0" applyFont="1" applyBorder="1" applyAlignment="1">
      <alignment vertical="top"/>
    </xf>
    <xf numFmtId="0" fontId="30" fillId="2" borderId="18" xfId="0" applyNumberFormat="1" applyFont="1" applyFill="1" applyBorder="1" applyAlignment="1" applyProtection="1">
      <alignment horizontal="left" vertical="top"/>
      <protection locked="0"/>
    </xf>
    <xf numFmtId="3" fontId="44" fillId="5" borderId="39" xfId="15" applyNumberFormat="1" applyFont="1" applyFill="1" applyBorder="1" applyAlignment="1" applyProtection="1">
      <alignment horizontal="center" vertical="center" shrinkToFit="1"/>
      <protection locked="0"/>
    </xf>
    <xf numFmtId="3" fontId="44" fillId="2" borderId="33" xfId="15" applyNumberFormat="1" applyFont="1" applyFill="1" applyBorder="1" applyAlignment="1" applyProtection="1">
      <alignment horizontal="center" vertical="center" shrinkToFit="1"/>
      <protection locked="0"/>
    </xf>
    <xf numFmtId="188" fontId="44" fillId="5" borderId="33" xfId="15" applyNumberFormat="1" applyFont="1" applyFill="1" applyBorder="1" applyAlignment="1" applyProtection="1">
      <alignment horizontal="center" vertical="center" shrinkToFit="1"/>
      <protection locked="0"/>
    </xf>
    <xf numFmtId="188" fontId="44" fillId="2" borderId="33" xfId="15" applyNumberFormat="1" applyFont="1" applyFill="1" applyBorder="1" applyAlignment="1" applyProtection="1">
      <alignment horizontal="center" vertical="center" shrinkToFit="1"/>
      <protection locked="0"/>
    </xf>
    <xf numFmtId="3" fontId="44" fillId="5" borderId="33" xfId="15" applyNumberFormat="1" applyFont="1" applyFill="1" applyBorder="1" applyAlignment="1" applyProtection="1">
      <alignment horizontal="center" vertical="center" shrinkToFit="1"/>
      <protection locked="0"/>
    </xf>
    <xf numFmtId="172" fontId="44" fillId="2" borderId="33" xfId="17" applyNumberFormat="1" applyFont="1" applyFill="1" applyBorder="1" applyAlignment="1" applyProtection="1">
      <alignment horizontal="center" vertical="center"/>
      <protection locked="0"/>
    </xf>
    <xf numFmtId="172" fontId="44" fillId="5" borderId="33" xfId="17" applyNumberFormat="1" applyFont="1" applyFill="1" applyBorder="1" applyAlignment="1" applyProtection="1">
      <alignment horizontal="center" vertical="center"/>
      <protection locked="0"/>
    </xf>
    <xf numFmtId="0" fontId="34" fillId="4" borderId="28" xfId="0" applyFont="1" applyFill="1" applyBorder="1" applyAlignment="1" applyProtection="1">
      <alignment horizontal="left" vertical="center" wrapText="1"/>
      <protection/>
    </xf>
    <xf numFmtId="0" fontId="16" fillId="0" borderId="17" xfId="0" applyFont="1" applyBorder="1" applyAlignment="1" applyProtection="1">
      <alignment horizontal="left"/>
      <protection/>
    </xf>
    <xf numFmtId="0" fontId="16" fillId="0" borderId="40" xfId="0" applyFont="1" applyBorder="1" applyAlignment="1" applyProtection="1">
      <alignment/>
      <protection/>
    </xf>
    <xf numFmtId="0" fontId="16" fillId="0" borderId="41" xfId="0" applyFont="1" applyBorder="1" applyAlignment="1">
      <alignment/>
    </xf>
    <xf numFmtId="0" fontId="36" fillId="3" borderId="31"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40" fillId="3" borderId="34"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40" fillId="3" borderId="35" xfId="0" applyFont="1" applyFill="1" applyBorder="1" applyAlignment="1">
      <alignment horizontal="center" vertical="center" wrapText="1"/>
    </xf>
    <xf numFmtId="8" fontId="2" fillId="0" borderId="6" xfId="0" applyNumberFormat="1" applyFont="1" applyFill="1" applyBorder="1" applyAlignment="1">
      <alignment horizontal="right"/>
    </xf>
    <xf numFmtId="0" fontId="2" fillId="2" borderId="2" xfId="0" applyFont="1" applyFill="1" applyBorder="1" applyAlignment="1">
      <alignment/>
    </xf>
    <xf numFmtId="0" fontId="3" fillId="2" borderId="3" xfId="0" applyFont="1" applyFill="1" applyBorder="1" applyAlignment="1">
      <alignment horizontal="right"/>
    </xf>
    <xf numFmtId="9" fontId="2" fillId="2" borderId="8" xfId="21" applyFont="1" applyFill="1" applyBorder="1" applyAlignment="1">
      <alignment horizontal="right"/>
    </xf>
    <xf numFmtId="49" fontId="49" fillId="0" borderId="0" xfId="0" applyNumberFormat="1" applyFont="1" applyAlignment="1">
      <alignment/>
    </xf>
    <xf numFmtId="8" fontId="4" fillId="2" borderId="6" xfId="0" applyNumberFormat="1" applyFont="1" applyFill="1" applyBorder="1" applyAlignment="1">
      <alignment horizontal="right"/>
    </xf>
    <xf numFmtId="0" fontId="15" fillId="6" borderId="33" xfId="0" applyFont="1" applyFill="1" applyBorder="1" applyAlignment="1">
      <alignment horizontal="right"/>
    </xf>
    <xf numFmtId="0" fontId="15" fillId="6" borderId="33" xfId="0" applyNumberFormat="1" applyFont="1" applyFill="1" applyBorder="1" applyAlignment="1">
      <alignment horizontal="right" vertical="top" wrapText="1"/>
    </xf>
    <xf numFmtId="0" fontId="15" fillId="6" borderId="29" xfId="0" applyFont="1" applyFill="1" applyBorder="1" applyAlignment="1">
      <alignment horizontal="right" shrinkToFit="1"/>
    </xf>
    <xf numFmtId="0" fontId="4" fillId="0" borderId="33" xfId="0" applyFont="1" applyFill="1" applyBorder="1" applyAlignment="1">
      <alignment/>
    </xf>
    <xf numFmtId="0" fontId="4" fillId="0" borderId="33" xfId="0" applyNumberFormat="1" applyFont="1" applyFill="1" applyBorder="1" applyAlignment="1">
      <alignment horizontal="left" vertical="top" wrapText="1"/>
    </xf>
    <xf numFmtId="0" fontId="37" fillId="4" borderId="28" xfId="0" applyFont="1" applyFill="1" applyBorder="1" applyAlignment="1" applyProtection="1">
      <alignment horizontal="left" vertical="center" wrapText="1"/>
      <protection/>
    </xf>
    <xf numFmtId="172" fontId="17" fillId="0" borderId="33" xfId="17" applyNumberFormat="1" applyFont="1" applyBorder="1" applyAlignment="1">
      <alignment horizontal="center" vertical="center" shrinkToFit="1"/>
    </xf>
    <xf numFmtId="173" fontId="17" fillId="0" borderId="33" xfId="0" applyNumberFormat="1" applyFont="1" applyBorder="1" applyAlignment="1">
      <alignment horizontal="center" vertical="center" shrinkToFit="1"/>
    </xf>
    <xf numFmtId="173" fontId="17" fillId="0" borderId="33" xfId="17" applyNumberFormat="1" applyFont="1" applyFill="1" applyBorder="1" applyAlignment="1" applyProtection="1">
      <alignment horizontal="center" vertical="center" shrinkToFit="1"/>
      <protection/>
    </xf>
    <xf numFmtId="173" fontId="17" fillId="0" borderId="33" xfId="17" applyNumberFormat="1" applyFont="1" applyBorder="1" applyAlignment="1" applyProtection="1">
      <alignment horizontal="center" vertical="center" shrinkToFit="1"/>
      <protection/>
    </xf>
    <xf numFmtId="0" fontId="15" fillId="0" borderId="42" xfId="0" applyFont="1" applyFill="1" applyBorder="1" applyAlignment="1" applyProtection="1">
      <alignment horizontal="right" vertical="center"/>
      <protection/>
    </xf>
    <xf numFmtId="0" fontId="33" fillId="0" borderId="42" xfId="0" applyFont="1" applyBorder="1" applyAlignment="1" applyProtection="1">
      <alignment horizontal="left" vertical="center" wrapText="1"/>
      <protection/>
    </xf>
    <xf numFmtId="0" fontId="50" fillId="7" borderId="43" xfId="0" applyFont="1" applyFill="1" applyBorder="1" applyAlignment="1">
      <alignment vertical="center" wrapText="1"/>
    </xf>
    <xf numFmtId="0" fontId="51" fillId="7" borderId="28" xfId="0" applyFont="1" applyFill="1" applyBorder="1" applyAlignment="1" applyProtection="1">
      <alignment horizontal="left" vertical="center"/>
      <protection/>
    </xf>
    <xf numFmtId="49" fontId="2" fillId="7" borderId="30" xfId="0" applyNumberFormat="1" applyFont="1" applyFill="1" applyBorder="1" applyAlignment="1" applyProtection="1">
      <alignment/>
      <protection/>
    </xf>
    <xf numFmtId="0" fontId="2" fillId="7" borderId="29" xfId="0" applyFont="1" applyFill="1" applyBorder="1" applyAlignment="1">
      <alignment/>
    </xf>
    <xf numFmtId="0" fontId="52" fillId="7" borderId="33" xfId="0" applyFont="1" applyFill="1" applyBorder="1" applyAlignment="1" applyProtection="1">
      <alignment vertical="center" wrapText="1"/>
      <protection/>
    </xf>
    <xf numFmtId="49" fontId="2" fillId="7" borderId="33" xfId="0" applyNumberFormat="1" applyFont="1" applyFill="1" applyBorder="1" applyAlignment="1" applyProtection="1">
      <alignment horizontal="left" vertical="center" wrapText="1"/>
      <protection/>
    </xf>
    <xf numFmtId="0" fontId="0" fillId="0" borderId="44" xfId="0" applyBorder="1" applyAlignment="1">
      <alignment vertical="center"/>
    </xf>
    <xf numFmtId="0" fontId="15" fillId="0" borderId="42" xfId="0" applyFont="1" applyBorder="1" applyAlignment="1" applyProtection="1">
      <alignment horizontal="right" vertical="center"/>
      <protection/>
    </xf>
    <xf numFmtId="0" fontId="0" fillId="0" borderId="30" xfId="0" applyBorder="1" applyAlignment="1">
      <alignment horizontal="left" vertical="center"/>
    </xf>
    <xf numFmtId="0" fontId="0" fillId="0" borderId="29" xfId="0" applyBorder="1" applyAlignment="1">
      <alignment horizontal="left" vertical="center"/>
    </xf>
    <xf numFmtId="49" fontId="29" fillId="0" borderId="18" xfId="17" applyNumberFormat="1" applyFont="1" applyFill="1" applyBorder="1" applyAlignment="1" applyProtection="1">
      <alignment horizontal="left" vertical="top" wrapText="1"/>
      <protection locked="0"/>
    </xf>
    <xf numFmtId="49" fontId="13" fillId="0" borderId="20" xfId="0" applyNumberFormat="1" applyFont="1" applyBorder="1" applyAlignment="1">
      <alignment horizontal="left" vertical="top" wrapText="1"/>
    </xf>
    <xf numFmtId="49" fontId="13" fillId="0" borderId="21" xfId="0" applyNumberFormat="1" applyFont="1" applyBorder="1" applyAlignment="1">
      <alignment horizontal="left" vertical="top" wrapText="1"/>
    </xf>
    <xf numFmtId="0" fontId="29" fillId="0" borderId="18" xfId="17" applyNumberFormat="1" applyFont="1" applyFill="1" applyBorder="1" applyAlignment="1" applyProtection="1">
      <alignment horizontal="left" vertical="top" wrapText="1"/>
      <protection locked="0"/>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49" fontId="30" fillId="0" borderId="18" xfId="0" applyNumberFormat="1" applyFont="1" applyBorder="1" applyAlignment="1" applyProtection="1">
      <alignment/>
      <protection locked="0"/>
    </xf>
    <xf numFmtId="49" fontId="30" fillId="0" borderId="45" xfId="0" applyNumberFormat="1" applyFont="1" applyBorder="1" applyAlignment="1" applyProtection="1">
      <alignment/>
      <protection locked="0"/>
    </xf>
    <xf numFmtId="0" fontId="30" fillId="0" borderId="20" xfId="0" applyFont="1" applyBorder="1" applyAlignment="1">
      <alignment/>
    </xf>
    <xf numFmtId="0" fontId="30" fillId="0" borderId="21" xfId="0" applyFont="1" applyBorder="1" applyAlignment="1">
      <alignment/>
    </xf>
    <xf numFmtId="0" fontId="29" fillId="2" borderId="18" xfId="0" applyNumberFormat="1" applyFont="1" applyFill="1" applyBorder="1" applyAlignment="1" applyProtection="1">
      <alignment horizontal="left" vertical="top" wrapText="1"/>
      <protection locked="0"/>
    </xf>
    <xf numFmtId="0" fontId="29" fillId="0" borderId="20" xfId="0" applyNumberFormat="1" applyFont="1" applyBorder="1" applyAlignment="1">
      <alignment horizontal="left" vertical="top" wrapText="1"/>
    </xf>
    <xf numFmtId="0" fontId="29" fillId="0" borderId="21" xfId="0" applyNumberFormat="1" applyFont="1" applyBorder="1" applyAlignment="1">
      <alignment horizontal="left" vertical="top" wrapText="1"/>
    </xf>
    <xf numFmtId="0" fontId="30" fillId="0" borderId="18" xfId="17" applyNumberFormat="1" applyFont="1" applyFill="1" applyBorder="1" applyAlignment="1" applyProtection="1">
      <alignment horizontal="left" vertical="top"/>
      <protection locked="0"/>
    </xf>
    <xf numFmtId="0" fontId="30" fillId="0" borderId="20" xfId="0" applyNumberFormat="1" applyFont="1" applyBorder="1" applyAlignment="1">
      <alignment horizontal="left" vertical="top"/>
    </xf>
    <xf numFmtId="0" fontId="30" fillId="0" borderId="21" xfId="0" applyNumberFormat="1" applyFont="1" applyBorder="1" applyAlignment="1">
      <alignment horizontal="left" vertical="top"/>
    </xf>
    <xf numFmtId="0" fontId="30" fillId="2" borderId="18" xfId="0" applyNumberFormat="1" applyFont="1" applyFill="1" applyBorder="1" applyAlignment="1" applyProtection="1">
      <alignment horizontal="left" vertical="top"/>
      <protection locked="0"/>
    </xf>
    <xf numFmtId="0" fontId="30" fillId="0" borderId="20" xfId="0" applyNumberFormat="1" applyFont="1" applyBorder="1" applyAlignment="1" applyProtection="1">
      <alignment horizontal="left" vertical="top"/>
      <protection locked="0"/>
    </xf>
    <xf numFmtId="49" fontId="28" fillId="2" borderId="0" xfId="17" applyNumberFormat="1" applyFont="1" applyFill="1" applyBorder="1" applyAlignment="1" applyProtection="1">
      <alignment horizontal="left" vertical="top"/>
      <protection locked="0"/>
    </xf>
    <xf numFmtId="0" fontId="28" fillId="0" borderId="0" xfId="0" applyFont="1" applyBorder="1" applyAlignment="1">
      <alignment vertical="top"/>
    </xf>
    <xf numFmtId="0" fontId="28" fillId="0" borderId="11" xfId="0" applyFont="1" applyBorder="1" applyAlignment="1">
      <alignment vertical="top"/>
    </xf>
    <xf numFmtId="49" fontId="29" fillId="2" borderId="18" xfId="17" applyNumberFormat="1"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0" borderId="20" xfId="0" applyFont="1" applyBorder="1" applyAlignment="1">
      <alignment vertical="top" wrapText="1"/>
    </xf>
    <xf numFmtId="0" fontId="29" fillId="0" borderId="21" xfId="0" applyFont="1" applyBorder="1" applyAlignment="1">
      <alignment vertical="top" wrapText="1"/>
    </xf>
    <xf numFmtId="49" fontId="34" fillId="4" borderId="28" xfId="0" applyNumberFormat="1" applyFont="1" applyFill="1" applyBorder="1" applyAlignment="1" applyProtection="1">
      <alignment horizontal="left" vertical="center"/>
      <protection/>
    </xf>
    <xf numFmtId="0" fontId="42" fillId="0" borderId="44" xfId="0" applyFont="1" applyBorder="1" applyAlignment="1">
      <alignment vertical="center" wrapText="1"/>
    </xf>
    <xf numFmtId="0" fontId="42" fillId="0" borderId="46" xfId="0" applyFont="1" applyBorder="1" applyAlignment="1">
      <alignment vertical="center" wrapText="1"/>
    </xf>
    <xf numFmtId="0" fontId="26" fillId="0" borderId="42" xfId="0" applyFont="1" applyBorder="1" applyAlignment="1" applyProtection="1">
      <alignment horizontal="left" vertical="center" wrapText="1"/>
      <protection/>
    </xf>
    <xf numFmtId="0" fontId="26" fillId="0" borderId="44" xfId="0" applyFont="1" applyBorder="1" applyAlignment="1">
      <alignment vertical="center" wrapText="1"/>
    </xf>
    <xf numFmtId="0" fontId="26" fillId="0" borderId="46" xfId="0" applyFont="1" applyBorder="1" applyAlignment="1">
      <alignment vertical="center" wrapText="1"/>
    </xf>
    <xf numFmtId="0" fontId="36" fillId="3" borderId="28" xfId="0" applyNumberFormat="1" applyFont="1" applyFill="1" applyBorder="1" applyAlignment="1">
      <alignment horizontal="left" vertical="center" wrapText="1"/>
    </xf>
    <xf numFmtId="0" fontId="40" fillId="3" borderId="30" xfId="0" applyNumberFormat="1" applyFont="1" applyFill="1" applyBorder="1" applyAlignment="1">
      <alignment horizontal="left" vertical="center" wrapText="1"/>
    </xf>
    <xf numFmtId="0" fontId="40" fillId="3" borderId="29" xfId="0" applyNumberFormat="1" applyFont="1" applyFill="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5" fillId="0" borderId="28" xfId="0" applyNumberFormat="1" applyFont="1" applyBorder="1" applyAlignment="1" applyProtection="1">
      <alignment horizontal="left" vertical="center" wrapText="1"/>
      <protection/>
    </xf>
    <xf numFmtId="0" fontId="25" fillId="0" borderId="30" xfId="0" applyNumberFormat="1" applyFont="1" applyBorder="1" applyAlignment="1">
      <alignment horizontal="left" vertical="center" wrapText="1"/>
    </xf>
    <xf numFmtId="0" fontId="25" fillId="0" borderId="30" xfId="0" applyNumberFormat="1" applyFont="1" applyBorder="1" applyAlignment="1">
      <alignment vertical="center" wrapText="1"/>
    </xf>
    <xf numFmtId="0" fontId="25" fillId="0" borderId="29" xfId="0" applyNumberFormat="1" applyFont="1" applyBorder="1" applyAlignment="1">
      <alignment vertical="center" wrapText="1"/>
    </xf>
    <xf numFmtId="0" fontId="20" fillId="0" borderId="28" xfId="0" applyFont="1" applyFill="1" applyBorder="1" applyAlignment="1" applyProtection="1">
      <alignment horizontal="right" vertical="top" shrinkToFit="1"/>
      <protection/>
    </xf>
    <xf numFmtId="0" fontId="31" fillId="0" borderId="29" xfId="0" applyFont="1" applyBorder="1" applyAlignment="1">
      <alignment vertical="top" shrinkToFit="1"/>
    </xf>
    <xf numFmtId="0" fontId="32" fillId="0" borderId="29" xfId="0" applyFont="1" applyBorder="1" applyAlignment="1">
      <alignment vertical="top" shrinkToFit="1"/>
    </xf>
    <xf numFmtId="1" fontId="30" fillId="0" borderId="18" xfId="17" applyNumberFormat="1" applyFont="1" applyFill="1" applyBorder="1" applyAlignment="1" applyProtection="1">
      <alignment horizontal="left" vertical="top"/>
      <protection locked="0"/>
    </xf>
    <xf numFmtId="1" fontId="30" fillId="0" borderId="20" xfId="0" applyNumberFormat="1" applyFont="1" applyBorder="1" applyAlignment="1" applyProtection="1">
      <alignment horizontal="left" vertical="top"/>
      <protection locked="0"/>
    </xf>
    <xf numFmtId="1" fontId="30" fillId="0" borderId="20" xfId="0" applyNumberFormat="1" applyFont="1" applyBorder="1" applyAlignment="1">
      <alignment horizontal="left" vertical="top"/>
    </xf>
    <xf numFmtId="1" fontId="30" fillId="0" borderId="21" xfId="0" applyNumberFormat="1" applyFont="1" applyBorder="1" applyAlignment="1">
      <alignment horizontal="left" vertical="top"/>
    </xf>
    <xf numFmtId="0" fontId="30" fillId="0" borderId="18" xfId="17" applyNumberFormat="1" applyFont="1" applyFill="1" applyBorder="1" applyAlignment="1" applyProtection="1">
      <alignment horizontal="left" vertical="top" shrinkToFit="1"/>
      <protection locked="0"/>
    </xf>
    <xf numFmtId="0" fontId="30" fillId="0" borderId="20" xfId="17" applyNumberFormat="1" applyFont="1" applyBorder="1" applyAlignment="1" applyProtection="1">
      <alignment horizontal="left" vertical="top" shrinkToFit="1"/>
      <protection locked="0"/>
    </xf>
    <xf numFmtId="0" fontId="30" fillId="0" borderId="20" xfId="0" applyNumberFormat="1" applyFont="1" applyBorder="1" applyAlignment="1">
      <alignment horizontal="left" vertical="top" shrinkToFit="1"/>
    </xf>
    <xf numFmtId="0" fontId="30" fillId="0" borderId="21" xfId="0" applyNumberFormat="1" applyFont="1" applyBorder="1" applyAlignment="1">
      <alignment horizontal="left" vertical="top" shrinkToFit="1"/>
    </xf>
    <xf numFmtId="0" fontId="43" fillId="3" borderId="28" xfId="0" applyNumberFormat="1" applyFont="1" applyFill="1" applyBorder="1" applyAlignment="1" applyProtection="1">
      <alignment horizontal="left" vertical="center" wrapText="1"/>
      <protection/>
    </xf>
    <xf numFmtId="0" fontId="43" fillId="3" borderId="30" xfId="0" applyNumberFormat="1" applyFont="1" applyFill="1" applyBorder="1" applyAlignment="1">
      <alignment horizontal="left" vertical="center" wrapText="1"/>
    </xf>
    <xf numFmtId="0" fontId="43" fillId="3" borderId="30" xfId="0" applyFont="1" applyFill="1" applyBorder="1" applyAlignment="1">
      <alignment horizontal="left" vertical="center" wrapText="1"/>
    </xf>
    <xf numFmtId="0" fontId="43" fillId="3" borderId="29" xfId="0" applyFont="1" applyFill="1" applyBorder="1" applyAlignment="1">
      <alignment horizontal="left" vertical="center" wrapText="1"/>
    </xf>
    <xf numFmtId="49" fontId="23" fillId="0" borderId="2" xfId="0" applyNumberFormat="1" applyFont="1" applyBorder="1" applyAlignment="1" applyProtection="1">
      <alignment horizontal="left"/>
      <protection/>
    </xf>
    <xf numFmtId="0" fontId="23" fillId="0" borderId="3" xfId="0" applyFont="1" applyBorder="1" applyAlignment="1">
      <alignment horizontal="left"/>
    </xf>
    <xf numFmtId="0" fontId="23" fillId="0" borderId="3" xfId="0" applyFont="1" applyBorder="1" applyAlignment="1">
      <alignment/>
    </xf>
    <xf numFmtId="0" fontId="23" fillId="0" borderId="10" xfId="0" applyFont="1" applyBorder="1" applyAlignment="1">
      <alignment/>
    </xf>
    <xf numFmtId="49" fontId="23" fillId="0" borderId="28" xfId="0" applyNumberFormat="1" applyFont="1" applyBorder="1" applyAlignment="1" applyProtection="1">
      <alignment horizontal="left"/>
      <protection/>
    </xf>
    <xf numFmtId="0" fontId="23" fillId="0" borderId="30" xfId="0" applyFont="1" applyBorder="1" applyAlignment="1">
      <alignment horizontal="left"/>
    </xf>
    <xf numFmtId="0" fontId="23" fillId="0" borderId="30" xfId="0" applyFont="1" applyBorder="1" applyAlignment="1">
      <alignment/>
    </xf>
    <xf numFmtId="0" fontId="23" fillId="0" borderId="29" xfId="0" applyFont="1" applyBorder="1" applyAlignment="1">
      <alignment/>
    </xf>
    <xf numFmtId="0" fontId="30" fillId="2" borderId="0" xfId="0" applyNumberFormat="1" applyFont="1" applyFill="1" applyBorder="1" applyAlignment="1" applyProtection="1">
      <alignment horizontal="left" vertical="top"/>
      <protection locked="0"/>
    </xf>
    <xf numFmtId="0" fontId="30" fillId="0" borderId="0" xfId="0" applyNumberFormat="1" applyFont="1" applyBorder="1" applyAlignment="1">
      <alignment horizontal="left" vertical="top"/>
    </xf>
    <xf numFmtId="0" fontId="30" fillId="0" borderId="11" xfId="0" applyNumberFormat="1" applyFont="1" applyBorder="1" applyAlignment="1">
      <alignment horizontal="left" vertical="top"/>
    </xf>
    <xf numFmtId="49" fontId="30" fillId="0" borderId="18" xfId="17" applyNumberFormat="1" applyFont="1" applyFill="1" applyBorder="1" applyAlignment="1" applyProtection="1">
      <alignment horizontal="left" vertical="top"/>
      <protection locked="0"/>
    </xf>
    <xf numFmtId="49" fontId="30" fillId="0" borderId="20" xfId="0" applyNumberFormat="1" applyFont="1" applyBorder="1" applyAlignment="1" applyProtection="1">
      <alignment horizontal="left" vertical="top"/>
      <protection locked="0"/>
    </xf>
    <xf numFmtId="0" fontId="4" fillId="0" borderId="2" xfId="0" applyFont="1" applyFill="1" applyBorder="1" applyAlignment="1" applyProtection="1">
      <alignment horizontal="left" vertical="center" wrapText="1"/>
      <protection/>
    </xf>
    <xf numFmtId="0" fontId="4" fillId="0" borderId="3" xfId="0" applyFont="1" applyFill="1" applyBorder="1" applyAlignment="1">
      <alignment horizontal="left" vertical="center" wrapText="1"/>
    </xf>
    <xf numFmtId="49" fontId="30" fillId="2" borderId="0" xfId="17" applyNumberFormat="1" applyFont="1" applyFill="1" applyBorder="1" applyAlignment="1" applyProtection="1">
      <alignment horizontal="left" vertical="top" wrapText="1"/>
      <protection locked="0"/>
    </xf>
    <xf numFmtId="0" fontId="30" fillId="0" borderId="0" xfId="0" applyFont="1" applyBorder="1" applyAlignment="1">
      <alignment vertical="top" wrapText="1"/>
    </xf>
    <xf numFmtId="0" fontId="30" fillId="0" borderId="11" xfId="0" applyFont="1" applyBorder="1" applyAlignment="1">
      <alignment vertical="top" wrapText="1"/>
    </xf>
    <xf numFmtId="0" fontId="29" fillId="2" borderId="18" xfId="17" applyNumberFormat="1" applyFont="1" applyFill="1" applyBorder="1" applyAlignment="1" applyProtection="1">
      <alignment horizontal="left" vertical="top" wrapText="1"/>
      <protection locked="0"/>
    </xf>
    <xf numFmtId="0" fontId="29" fillId="2" borderId="20" xfId="0" applyNumberFormat="1" applyFont="1" applyFill="1" applyBorder="1" applyAlignment="1" applyProtection="1">
      <alignment horizontal="left" vertical="top" wrapText="1"/>
      <protection locked="0"/>
    </xf>
    <xf numFmtId="0" fontId="37" fillId="3" borderId="2" xfId="0" applyNumberFormat="1" applyFont="1" applyFill="1" applyBorder="1" applyAlignment="1" applyProtection="1">
      <alignment horizontal="left" vertical="center" wrapText="1"/>
      <protection/>
    </xf>
    <xf numFmtId="0" fontId="37" fillId="3" borderId="3" xfId="0" applyFont="1" applyFill="1" applyBorder="1" applyAlignment="1">
      <alignment wrapText="1"/>
    </xf>
    <xf numFmtId="0" fontId="37" fillId="3" borderId="30" xfId="0" applyFont="1" applyFill="1" applyBorder="1" applyAlignment="1">
      <alignment wrapText="1"/>
    </xf>
    <xf numFmtId="0" fontId="15" fillId="7" borderId="30" xfId="0" applyNumberFormat="1" applyFont="1" applyFill="1" applyBorder="1" applyAlignment="1" applyProtection="1">
      <alignment horizontal="left" vertical="center" wrapText="1"/>
      <protection/>
    </xf>
    <xf numFmtId="0" fontId="15" fillId="7" borderId="30" xfId="0" applyFont="1" applyFill="1" applyBorder="1" applyAlignment="1">
      <alignment horizontal="left" vertical="center" wrapText="1"/>
    </xf>
    <xf numFmtId="0" fontId="37" fillId="3" borderId="10" xfId="0" applyFont="1" applyFill="1" applyBorder="1" applyAlignment="1">
      <alignment wrapText="1"/>
    </xf>
    <xf numFmtId="49" fontId="29" fillId="2" borderId="47" xfId="17" applyNumberFormat="1" applyFont="1" applyFill="1" applyBorder="1" applyAlignment="1" applyProtection="1">
      <alignment horizontal="left" vertical="top" wrapText="1"/>
      <protection locked="0"/>
    </xf>
    <xf numFmtId="0" fontId="29" fillId="2" borderId="44" xfId="0" applyFont="1" applyFill="1" applyBorder="1" applyAlignment="1" applyProtection="1">
      <alignment horizontal="left" vertical="top" wrapText="1"/>
      <protection locked="0"/>
    </xf>
    <xf numFmtId="0" fontId="29" fillId="0" borderId="44" xfId="0" applyFont="1" applyBorder="1" applyAlignment="1">
      <alignment vertical="top" wrapText="1"/>
    </xf>
    <xf numFmtId="0" fontId="29" fillId="0" borderId="46" xfId="0" applyFont="1" applyBorder="1" applyAlignment="1">
      <alignment vertical="top" wrapText="1"/>
    </xf>
    <xf numFmtId="49" fontId="0" fillId="0" borderId="20" xfId="0" applyNumberFormat="1" applyFont="1" applyBorder="1" applyAlignment="1">
      <alignment horizontal="left" vertical="top"/>
    </xf>
    <xf numFmtId="49" fontId="0" fillId="0" borderId="21" xfId="0" applyNumberFormat="1" applyFont="1" applyBorder="1" applyAlignment="1">
      <alignment horizontal="left" vertical="top"/>
    </xf>
    <xf numFmtId="0" fontId="4" fillId="2" borderId="1" xfId="0" applyFont="1" applyFill="1" applyBorder="1" applyAlignment="1">
      <alignment/>
    </xf>
    <xf numFmtId="0" fontId="19" fillId="0" borderId="24" xfId="0" applyFont="1" applyBorder="1" applyAlignment="1">
      <alignment/>
    </xf>
    <xf numFmtId="0" fontId="2" fillId="0" borderId="19" xfId="0" applyFont="1" applyFill="1" applyBorder="1" applyAlignment="1">
      <alignment/>
    </xf>
    <xf numFmtId="0" fontId="0" fillId="0" borderId="48" xfId="0" applyBorder="1" applyAlignment="1">
      <alignment/>
    </xf>
    <xf numFmtId="0" fontId="50" fillId="7" borderId="28" xfId="0" applyFont="1" applyFill="1" applyBorder="1" applyAlignment="1">
      <alignment vertical="center" wrapText="1"/>
    </xf>
    <xf numFmtId="0" fontId="47" fillId="7" borderId="34" xfId="0" applyFont="1" applyFill="1" applyBorder="1" applyAlignment="1">
      <alignment vertical="center"/>
    </xf>
    <xf numFmtId="0" fontId="21" fillId="8" borderId="28" xfId="0" applyNumberFormat="1" applyFont="1" applyFill="1" applyBorder="1" applyAlignment="1" applyProtection="1">
      <alignment horizontal="left" vertical="center" wrapText="1" shrinkToFit="1"/>
      <protection/>
    </xf>
    <xf numFmtId="0" fontId="2" fillId="8" borderId="30" xfId="0" applyNumberFormat="1" applyFont="1" applyFill="1" applyBorder="1" applyAlignment="1">
      <alignment horizontal="left" vertical="center" wrapText="1" shrinkToFit="1"/>
    </xf>
    <xf numFmtId="0" fontId="2" fillId="8" borderId="29" xfId="0" applyNumberFormat="1" applyFont="1" applyFill="1" applyBorder="1" applyAlignment="1">
      <alignment horizontal="left" vertical="center"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2:X149"/>
  <sheetViews>
    <sheetView showGridLines="0" tabSelected="1" showOutlineSymbols="0" zoomScale="83" zoomScaleNormal="83" workbookViewId="0" topLeftCell="A121">
      <selection activeCell="D11" sqref="D11"/>
    </sheetView>
  </sheetViews>
  <sheetFormatPr defaultColWidth="12.6640625" defaultRowHeight="15.75"/>
  <cols>
    <col min="1" max="1" width="0.9921875" style="0" customWidth="1"/>
    <col min="2" max="2" width="42.3359375" style="0" customWidth="1"/>
    <col min="3" max="3" width="8.4453125" style="0" customWidth="1"/>
    <col min="4" max="4" width="9.99609375" style="0" customWidth="1"/>
    <col min="5" max="5" width="9.5546875" style="0" customWidth="1"/>
    <col min="6" max="6" width="9.5546875" style="1" customWidth="1"/>
    <col min="7" max="7" width="10.10546875" style="0" customWidth="1"/>
    <col min="8" max="8" width="9.10546875" style="0" customWidth="1"/>
    <col min="9" max="9" width="8.99609375" style="0" customWidth="1"/>
    <col min="10" max="10" width="8.77734375" style="0" customWidth="1"/>
    <col min="11" max="11" width="9.21484375" style="0" customWidth="1"/>
    <col min="12" max="12" width="8.88671875" style="0" customWidth="1"/>
    <col min="13" max="13" width="10.3359375" style="0" customWidth="1"/>
    <col min="14" max="14" width="9.21484375" style="0" customWidth="1"/>
    <col min="15" max="15" width="8.88671875" style="0" customWidth="1"/>
    <col min="16" max="16" width="9.77734375" style="0" customWidth="1"/>
    <col min="17" max="18" width="9.3359375" style="0" customWidth="1"/>
    <col min="19" max="16384" width="11.4453125" style="0" customWidth="1"/>
  </cols>
  <sheetData>
    <row r="1" ht="6" customHeight="1" thickBot="1"/>
    <row r="2" spans="2:8" ht="84.75" customHeight="1" thickBot="1">
      <c r="B2" s="236" t="s">
        <v>218</v>
      </c>
      <c r="C2" s="292" t="s">
        <v>182</v>
      </c>
      <c r="D2" s="293"/>
      <c r="E2" s="293"/>
      <c r="F2" s="293"/>
      <c r="G2" s="294"/>
      <c r="H2" s="295"/>
    </row>
    <row r="3" spans="1:8" ht="20.25" customHeight="1" thickBot="1">
      <c r="A3" t="s">
        <v>11</v>
      </c>
      <c r="B3" s="148"/>
      <c r="C3" s="149" t="s">
        <v>51</v>
      </c>
      <c r="D3" s="196">
        <v>15</v>
      </c>
      <c r="E3" s="296" t="s">
        <v>7</v>
      </c>
      <c r="F3" s="297"/>
      <c r="G3" s="298"/>
      <c r="H3" s="299"/>
    </row>
    <row r="4" spans="2:8" ht="19.5" customHeight="1" thickBot="1">
      <c r="B4" s="150"/>
      <c r="C4" s="151" t="s">
        <v>43</v>
      </c>
      <c r="D4" s="197">
        <v>250</v>
      </c>
      <c r="E4" s="300" t="s">
        <v>9</v>
      </c>
      <c r="F4" s="301"/>
      <c r="G4" s="302"/>
      <c r="H4" s="303"/>
    </row>
    <row r="5" spans="2:8" ht="19.5" customHeight="1" thickBot="1">
      <c r="B5" s="150"/>
      <c r="C5" s="152" t="s">
        <v>34</v>
      </c>
      <c r="D5" s="198">
        <v>2</v>
      </c>
      <c r="E5" s="300" t="s">
        <v>6</v>
      </c>
      <c r="F5" s="301"/>
      <c r="G5" s="302"/>
      <c r="H5" s="303"/>
    </row>
    <row r="6" spans="2:8" ht="19.5" customHeight="1" thickBot="1">
      <c r="B6" s="150"/>
      <c r="C6" s="152" t="s">
        <v>52</v>
      </c>
      <c r="D6" s="197">
        <v>5</v>
      </c>
      <c r="E6" s="300" t="s">
        <v>137</v>
      </c>
      <c r="F6" s="301"/>
      <c r="G6" s="302"/>
      <c r="H6" s="303"/>
    </row>
    <row r="7" spans="2:8" ht="20.25" customHeight="1" thickBot="1">
      <c r="B7" s="150"/>
      <c r="C7" s="152" t="s">
        <v>53</v>
      </c>
      <c r="D7" s="198">
        <v>1</v>
      </c>
      <c r="E7" s="300" t="s">
        <v>138</v>
      </c>
      <c r="F7" s="301"/>
      <c r="G7" s="302"/>
      <c r="H7" s="303"/>
    </row>
    <row r="8" spans="2:8" ht="75" customHeight="1" thickBot="1">
      <c r="B8" s="281" t="s">
        <v>79</v>
      </c>
      <c r="C8" s="282"/>
      <c r="D8" s="199">
        <v>5</v>
      </c>
      <c r="E8" s="277" t="s">
        <v>139</v>
      </c>
      <c r="F8" s="278"/>
      <c r="G8" s="279"/>
      <c r="H8" s="280"/>
    </row>
    <row r="9" spans="2:8" ht="94.5" customHeight="1" thickBot="1">
      <c r="B9" s="281" t="s">
        <v>78</v>
      </c>
      <c r="C9" s="282"/>
      <c r="D9" s="200">
        <v>2</v>
      </c>
      <c r="E9" s="277" t="s">
        <v>132</v>
      </c>
      <c r="F9" s="278"/>
      <c r="G9" s="279"/>
      <c r="H9" s="280"/>
    </row>
    <row r="10" spans="2:8" ht="59.25" customHeight="1" thickBot="1">
      <c r="B10" s="153"/>
      <c r="C10" s="154" t="s">
        <v>102</v>
      </c>
      <c r="D10" s="201">
        <v>3.25</v>
      </c>
      <c r="E10" s="277" t="s">
        <v>219</v>
      </c>
      <c r="F10" s="278"/>
      <c r="G10" s="279"/>
      <c r="H10" s="280"/>
    </row>
    <row r="11" spans="2:8" ht="60.75" customHeight="1" thickBot="1">
      <c r="B11" s="281" t="s">
        <v>216</v>
      </c>
      <c r="C11" s="283"/>
      <c r="D11" s="202">
        <v>0.35</v>
      </c>
      <c r="E11" s="277" t="s">
        <v>187</v>
      </c>
      <c r="F11" s="278"/>
      <c r="G11" s="279"/>
      <c r="H11" s="280"/>
    </row>
    <row r="12" spans="2:8" ht="6" customHeight="1" thickBot="1">
      <c r="B12" s="110"/>
      <c r="C12" s="66"/>
      <c r="D12" s="70"/>
      <c r="E12" s="67"/>
      <c r="F12" s="68"/>
      <c r="G12" s="69"/>
      <c r="H12" s="111"/>
    </row>
    <row r="13" spans="2:8" ht="33.75" customHeight="1" thickBot="1">
      <c r="B13" s="203" t="s">
        <v>183</v>
      </c>
      <c r="C13" s="171" t="s">
        <v>153</v>
      </c>
      <c r="D13" s="171" t="s">
        <v>154</v>
      </c>
      <c r="E13" s="172" t="s">
        <v>155</v>
      </c>
      <c r="F13" s="266" t="s">
        <v>157</v>
      </c>
      <c r="G13" s="239"/>
      <c r="H13" s="240"/>
    </row>
    <row r="14" spans="2:9" ht="16.5" customHeight="1">
      <c r="B14" s="73" t="s">
        <v>4</v>
      </c>
      <c r="C14" s="90">
        <f>D4</f>
        <v>250</v>
      </c>
      <c r="D14" s="91">
        <f>IF(D4&gt;2000,1.2,2)</f>
        <v>2</v>
      </c>
      <c r="E14" s="97">
        <f>C14*D14</f>
        <v>500</v>
      </c>
      <c r="F14" s="204" t="s">
        <v>186</v>
      </c>
      <c r="G14" s="205"/>
      <c r="H14" s="206"/>
      <c r="I14" s="21"/>
    </row>
    <row r="15" spans="2:9" ht="16.5" customHeight="1">
      <c r="B15" s="124" t="s">
        <v>5</v>
      </c>
      <c r="C15" s="88">
        <f>C14</f>
        <v>250</v>
      </c>
      <c r="D15" s="87">
        <f>D5*0.3</f>
        <v>0.6</v>
      </c>
      <c r="E15" s="32">
        <f>D15*C14</f>
        <v>150</v>
      </c>
      <c r="F15" s="118" t="s">
        <v>106</v>
      </c>
      <c r="G15" s="119"/>
      <c r="H15" s="123"/>
      <c r="I15" s="21"/>
    </row>
    <row r="16" spans="2:9" ht="16.5" customHeight="1">
      <c r="B16" s="125" t="s">
        <v>94</v>
      </c>
      <c r="C16" s="88">
        <f>D4</f>
        <v>250</v>
      </c>
      <c r="D16" s="87">
        <f>D10</f>
        <v>3.25</v>
      </c>
      <c r="E16" s="98">
        <f>C16*D16</f>
        <v>812.5</v>
      </c>
      <c r="F16" s="118" t="s">
        <v>107</v>
      </c>
      <c r="G16" s="119"/>
      <c r="H16" s="126"/>
      <c r="I16" s="21"/>
    </row>
    <row r="17" spans="2:9" ht="16.5" customHeight="1" thickBot="1">
      <c r="B17" s="74" t="s">
        <v>96</v>
      </c>
      <c r="C17" s="88">
        <f>D4</f>
        <v>250</v>
      </c>
      <c r="D17" s="95">
        <f>D11</f>
        <v>0.35</v>
      </c>
      <c r="E17" s="137">
        <f>C17*D17</f>
        <v>87.5</v>
      </c>
      <c r="F17" s="118" t="s">
        <v>188</v>
      </c>
      <c r="G17" s="119"/>
      <c r="H17" s="126"/>
      <c r="I17" s="21"/>
    </row>
    <row r="18" spans="2:9" ht="56.25" customHeight="1" thickBot="1">
      <c r="B18" s="128"/>
      <c r="C18" s="129" t="s">
        <v>161</v>
      </c>
      <c r="D18" s="225">
        <f>SUM(D14:D17)</f>
        <v>6.199999999999999</v>
      </c>
      <c r="E18" s="226">
        <f>SUM(E14:E17)</f>
        <v>1550</v>
      </c>
      <c r="F18" s="230" t="s">
        <v>209</v>
      </c>
      <c r="G18" s="267"/>
      <c r="H18" s="268"/>
      <c r="I18" s="21"/>
    </row>
    <row r="19" spans="2:8" ht="21" customHeight="1" thickBot="1">
      <c r="B19" s="164" t="s">
        <v>93</v>
      </c>
      <c r="C19" s="165" t="s">
        <v>95</v>
      </c>
      <c r="D19" s="165" t="s">
        <v>156</v>
      </c>
      <c r="E19" s="170" t="s">
        <v>129</v>
      </c>
      <c r="F19" s="166"/>
      <c r="G19" s="167"/>
      <c r="H19" s="168"/>
    </row>
    <row r="20" spans="2:8" ht="16.5" customHeight="1">
      <c r="B20" s="74" t="s">
        <v>97</v>
      </c>
      <c r="C20" s="92">
        <v>1</v>
      </c>
      <c r="D20" s="93">
        <v>48.5</v>
      </c>
      <c r="E20" s="103">
        <f>C20*D20</f>
        <v>48.5</v>
      </c>
      <c r="F20" s="104" t="s">
        <v>2</v>
      </c>
      <c r="G20" s="100"/>
      <c r="H20" s="101"/>
    </row>
    <row r="21" spans="2:8" ht="16.5" customHeight="1" thickBot="1">
      <c r="B21" s="124" t="s">
        <v>1</v>
      </c>
      <c r="C21" s="94">
        <f>D9</f>
        <v>2</v>
      </c>
      <c r="D21" s="95">
        <v>10</v>
      </c>
      <c r="E21" s="137">
        <f>C21*D21</f>
        <v>20</v>
      </c>
      <c r="F21" s="120" t="s">
        <v>189</v>
      </c>
      <c r="G21" s="119"/>
      <c r="H21" s="123"/>
    </row>
    <row r="22" spans="2:8" ht="40.5" customHeight="1" thickBot="1">
      <c r="B22" s="229" t="s">
        <v>159</v>
      </c>
      <c r="C22" s="237"/>
      <c r="D22" s="237"/>
      <c r="E22" s="227">
        <f>E20+E21</f>
        <v>68.5</v>
      </c>
      <c r="F22" s="269" t="s">
        <v>176</v>
      </c>
      <c r="G22" s="270"/>
      <c r="H22" s="271"/>
    </row>
    <row r="23" spans="1:8" ht="19.5" customHeight="1" thickBot="1">
      <c r="A23">
        <v>0</v>
      </c>
      <c r="B23" s="169" t="s">
        <v>152</v>
      </c>
      <c r="C23" s="165" t="s">
        <v>95</v>
      </c>
      <c r="D23" s="165" t="s">
        <v>156</v>
      </c>
      <c r="E23" s="170" t="s">
        <v>129</v>
      </c>
      <c r="F23" s="166"/>
      <c r="G23" s="167"/>
      <c r="H23" s="168"/>
    </row>
    <row r="24" spans="2:8" ht="16.5" customHeight="1">
      <c r="B24" s="73" t="s">
        <v>100</v>
      </c>
      <c r="C24" s="90">
        <f>D6</f>
        <v>5</v>
      </c>
      <c r="D24" s="91">
        <f>D14</f>
        <v>2</v>
      </c>
      <c r="E24" s="97">
        <f aca="true" t="shared" si="0" ref="E24:E30">C24*D24</f>
        <v>10</v>
      </c>
      <c r="F24" s="99" t="s">
        <v>105</v>
      </c>
      <c r="G24" s="100"/>
      <c r="H24" s="101"/>
    </row>
    <row r="25" spans="2:8" ht="16.5" customHeight="1">
      <c r="B25" s="124" t="s">
        <v>101</v>
      </c>
      <c r="C25" s="88">
        <f>D6*D7</f>
        <v>5</v>
      </c>
      <c r="D25" s="87">
        <f>D7*0.3</f>
        <v>0.3</v>
      </c>
      <c r="E25" s="98">
        <f t="shared" si="0"/>
        <v>1.5</v>
      </c>
      <c r="F25" s="118" t="s">
        <v>0</v>
      </c>
      <c r="G25" s="119"/>
      <c r="H25" s="123"/>
    </row>
    <row r="26" spans="2:8" ht="16.5" customHeight="1" thickBot="1">
      <c r="B26" s="124" t="s">
        <v>8</v>
      </c>
      <c r="C26" s="96">
        <f>D8</f>
        <v>5</v>
      </c>
      <c r="D26" s="95">
        <v>25</v>
      </c>
      <c r="E26" s="137">
        <f t="shared" si="0"/>
        <v>125</v>
      </c>
      <c r="F26" s="118" t="s">
        <v>10</v>
      </c>
      <c r="G26" s="119"/>
      <c r="H26" s="123"/>
    </row>
    <row r="27" spans="2:8" ht="43.5" customHeight="1" thickBot="1">
      <c r="B27" s="229" t="s">
        <v>160</v>
      </c>
      <c r="C27" s="237"/>
      <c r="D27" s="237"/>
      <c r="E27" s="227">
        <f>SUM(E24:E26)</f>
        <v>136.5</v>
      </c>
      <c r="F27" s="269" t="s">
        <v>185</v>
      </c>
      <c r="G27" s="270"/>
      <c r="H27" s="271"/>
    </row>
    <row r="28" spans="2:8" ht="24.75" customHeight="1" thickBot="1">
      <c r="B28" s="164" t="s">
        <v>98</v>
      </c>
      <c r="C28" s="165" t="s">
        <v>95</v>
      </c>
      <c r="D28" s="165" t="s">
        <v>156</v>
      </c>
      <c r="E28" s="166" t="s">
        <v>99</v>
      </c>
      <c r="F28" s="166"/>
      <c r="G28" s="167"/>
      <c r="H28" s="168"/>
    </row>
    <row r="29" spans="2:8" ht="16.5" customHeight="1">
      <c r="B29" s="78" t="s">
        <v>35</v>
      </c>
      <c r="C29" s="89">
        <v>1</v>
      </c>
      <c r="D29" s="79">
        <v>99</v>
      </c>
      <c r="E29" s="105">
        <f t="shared" si="0"/>
        <v>99</v>
      </c>
      <c r="F29" s="106" t="s">
        <v>103</v>
      </c>
      <c r="G29" s="85"/>
      <c r="H29" s="86"/>
    </row>
    <row r="30" spans="2:8" ht="16.5" customHeight="1" thickBot="1">
      <c r="B30" s="127" t="s">
        <v>12</v>
      </c>
      <c r="C30" s="108">
        <f>D3</f>
        <v>15</v>
      </c>
      <c r="D30" s="109">
        <v>1</v>
      </c>
      <c r="E30" s="79">
        <f t="shared" si="0"/>
        <v>15</v>
      </c>
      <c r="F30" s="121" t="s">
        <v>104</v>
      </c>
      <c r="G30" s="122"/>
      <c r="H30" s="126"/>
    </row>
    <row r="31" spans="2:8" ht="33.75" customHeight="1" thickBot="1">
      <c r="B31" s="238" t="s">
        <v>162</v>
      </c>
      <c r="C31" s="237"/>
      <c r="D31" s="237"/>
      <c r="E31" s="228">
        <f>E29+E30</f>
        <v>114</v>
      </c>
      <c r="F31" s="107" t="s">
        <v>11</v>
      </c>
      <c r="G31" s="64"/>
      <c r="H31" s="65"/>
    </row>
    <row r="32" spans="2:8" ht="17.25" customHeight="1" thickBot="1">
      <c r="B32" s="84"/>
      <c r="C32" s="80"/>
      <c r="D32" s="81"/>
      <c r="E32" s="82"/>
      <c r="F32" s="83"/>
      <c r="G32" s="77"/>
      <c r="H32" s="75"/>
    </row>
    <row r="33" spans="1:8" ht="69" customHeight="1" thickBot="1">
      <c r="A33" t="s">
        <v>11</v>
      </c>
      <c r="B33" s="235" t="s">
        <v>217</v>
      </c>
      <c r="C33" s="272" t="s">
        <v>142</v>
      </c>
      <c r="D33" s="273"/>
      <c r="E33" s="273"/>
      <c r="F33" s="273"/>
      <c r="G33" s="273"/>
      <c r="H33" s="274"/>
    </row>
    <row r="34" spans="2:8" ht="18" customHeight="1">
      <c r="B34" s="138" t="s">
        <v>13</v>
      </c>
      <c r="C34" s="173" t="s">
        <v>167</v>
      </c>
      <c r="D34" s="174"/>
      <c r="E34" s="175"/>
      <c r="F34" s="176"/>
      <c r="G34" s="177"/>
      <c r="H34" s="178"/>
    </row>
    <row r="35" spans="2:8" ht="18" customHeight="1">
      <c r="B35" s="139" t="s">
        <v>26</v>
      </c>
      <c r="C35" s="179" t="s">
        <v>168</v>
      </c>
      <c r="D35" s="180"/>
      <c r="E35" s="181"/>
      <c r="F35" s="182"/>
      <c r="G35" s="183"/>
      <c r="H35" s="184"/>
    </row>
    <row r="36" spans="2:8" ht="18" customHeight="1">
      <c r="B36" s="140" t="s">
        <v>14</v>
      </c>
      <c r="C36" s="185" t="s">
        <v>169</v>
      </c>
      <c r="D36" s="180"/>
      <c r="E36" s="181"/>
      <c r="F36" s="182"/>
      <c r="G36" s="183"/>
      <c r="H36" s="184"/>
    </row>
    <row r="37" spans="2:8" ht="18" customHeight="1">
      <c r="B37" s="140" t="s">
        <v>15</v>
      </c>
      <c r="C37" s="185" t="s">
        <v>15</v>
      </c>
      <c r="D37" s="180"/>
      <c r="E37" s="181"/>
      <c r="F37" s="182"/>
      <c r="G37" s="183"/>
      <c r="H37" s="184"/>
    </row>
    <row r="38" spans="2:8" ht="18" customHeight="1">
      <c r="B38" s="140" t="s">
        <v>16</v>
      </c>
      <c r="C38" s="179" t="s">
        <v>16</v>
      </c>
      <c r="D38" s="181"/>
      <c r="E38" s="181"/>
      <c r="F38" s="182"/>
      <c r="G38" s="183"/>
      <c r="H38" s="184"/>
    </row>
    <row r="39" spans="2:8" ht="18" customHeight="1">
      <c r="B39" s="140" t="s">
        <v>17</v>
      </c>
      <c r="C39" s="179" t="s">
        <v>170</v>
      </c>
      <c r="D39" s="181"/>
      <c r="E39" s="181"/>
      <c r="F39" s="182"/>
      <c r="G39" s="183"/>
      <c r="H39" s="184"/>
    </row>
    <row r="40" spans="2:8" ht="18" customHeight="1">
      <c r="B40" s="139" t="s">
        <v>18</v>
      </c>
      <c r="C40" s="179" t="s">
        <v>18</v>
      </c>
      <c r="D40" s="181"/>
      <c r="E40" s="181"/>
      <c r="F40" s="182"/>
      <c r="G40" s="183"/>
      <c r="H40" s="184"/>
    </row>
    <row r="41" spans="2:8" ht="18" customHeight="1">
      <c r="B41" s="139" t="s">
        <v>50</v>
      </c>
      <c r="C41" s="179" t="s">
        <v>50</v>
      </c>
      <c r="D41" s="181"/>
      <c r="E41" s="181"/>
      <c r="F41" s="182"/>
      <c r="G41" s="183"/>
      <c r="H41" s="184"/>
    </row>
    <row r="42" spans="2:8" ht="18" customHeight="1">
      <c r="B42" s="140" t="s">
        <v>19</v>
      </c>
      <c r="C42" s="179" t="s">
        <v>19</v>
      </c>
      <c r="D42" s="181"/>
      <c r="E42" s="181"/>
      <c r="F42" s="182"/>
      <c r="G42" s="183"/>
      <c r="H42" s="184"/>
    </row>
    <row r="43" spans="2:8" ht="18" customHeight="1">
      <c r="B43" s="140" t="s">
        <v>20</v>
      </c>
      <c r="C43" s="179" t="s">
        <v>166</v>
      </c>
      <c r="D43" s="181"/>
      <c r="E43" s="181"/>
      <c r="F43" s="182"/>
      <c r="G43" s="183"/>
      <c r="H43" s="184"/>
    </row>
    <row r="44" spans="2:8" ht="18" customHeight="1">
      <c r="B44" s="140" t="s">
        <v>23</v>
      </c>
      <c r="C44" s="179" t="s">
        <v>165</v>
      </c>
      <c r="D44" s="181"/>
      <c r="E44" s="181"/>
      <c r="F44" s="182"/>
      <c r="G44" s="183"/>
      <c r="H44" s="184"/>
    </row>
    <row r="45" spans="2:8" ht="18" customHeight="1">
      <c r="B45" s="140" t="s">
        <v>21</v>
      </c>
      <c r="C45" s="179" t="s">
        <v>164</v>
      </c>
      <c r="D45" s="181"/>
      <c r="E45" s="181"/>
      <c r="F45" s="182"/>
      <c r="G45" s="183"/>
      <c r="H45" s="184"/>
    </row>
    <row r="46" spans="2:8" ht="18" customHeight="1">
      <c r="B46" s="140" t="s">
        <v>25</v>
      </c>
      <c r="C46" s="179" t="s">
        <v>163</v>
      </c>
      <c r="D46" s="181"/>
      <c r="E46" s="181"/>
      <c r="F46" s="182"/>
      <c r="G46" s="183"/>
      <c r="H46" s="184"/>
    </row>
    <row r="47" spans="2:8" ht="18" customHeight="1">
      <c r="B47" s="140" t="s">
        <v>24</v>
      </c>
      <c r="C47" s="185" t="s">
        <v>143</v>
      </c>
      <c r="D47" s="181"/>
      <c r="E47" s="181"/>
      <c r="F47" s="182"/>
      <c r="G47" s="183"/>
      <c r="H47" s="184"/>
    </row>
    <row r="48" spans="2:8" ht="18" customHeight="1">
      <c r="B48" s="140" t="s">
        <v>22</v>
      </c>
      <c r="C48" s="179" t="s">
        <v>144</v>
      </c>
      <c r="D48" s="181"/>
      <c r="E48" s="181"/>
      <c r="F48" s="182"/>
      <c r="G48" s="183"/>
      <c r="H48" s="184"/>
    </row>
    <row r="49" spans="2:8" ht="18" customHeight="1">
      <c r="B49" s="140" t="s">
        <v>44</v>
      </c>
      <c r="C49" s="254" t="s">
        <v>145</v>
      </c>
      <c r="D49" s="258"/>
      <c r="E49" s="258"/>
      <c r="F49" s="258"/>
      <c r="G49" s="255"/>
      <c r="H49" s="256"/>
    </row>
    <row r="50" spans="2:8" ht="18" customHeight="1">
      <c r="B50" s="140" t="s">
        <v>29</v>
      </c>
      <c r="C50" s="186" t="s">
        <v>45</v>
      </c>
      <c r="D50" s="190"/>
      <c r="E50" s="190"/>
      <c r="F50" s="187"/>
      <c r="G50" s="183"/>
      <c r="H50" s="184"/>
    </row>
    <row r="51" spans="2:8" ht="18" customHeight="1">
      <c r="B51" s="140" t="s">
        <v>32</v>
      </c>
      <c r="C51" s="191" t="s">
        <v>46</v>
      </c>
      <c r="D51" s="191"/>
      <c r="E51" s="191"/>
      <c r="F51" s="192"/>
      <c r="G51" s="193"/>
      <c r="H51" s="194"/>
    </row>
    <row r="52" spans="2:8" ht="18" customHeight="1">
      <c r="B52" s="140" t="s">
        <v>31</v>
      </c>
      <c r="C52" s="284" t="s">
        <v>47</v>
      </c>
      <c r="D52" s="285"/>
      <c r="E52" s="285"/>
      <c r="F52" s="285"/>
      <c r="G52" s="286"/>
      <c r="H52" s="287"/>
    </row>
    <row r="53" spans="2:8" ht="18" customHeight="1">
      <c r="B53" s="141" t="s">
        <v>30</v>
      </c>
      <c r="C53" s="307" t="s">
        <v>48</v>
      </c>
      <c r="D53" s="308"/>
      <c r="E53" s="308"/>
      <c r="F53" s="308"/>
      <c r="G53" s="183"/>
      <c r="H53" s="184"/>
    </row>
    <row r="54" spans="2:8" ht="18" customHeight="1">
      <c r="B54" s="142" t="s">
        <v>151</v>
      </c>
      <c r="C54" s="288" t="s">
        <v>108</v>
      </c>
      <c r="D54" s="289"/>
      <c r="E54" s="289"/>
      <c r="F54" s="289"/>
      <c r="G54" s="290"/>
      <c r="H54" s="291"/>
    </row>
    <row r="55" spans="2:8" ht="18" customHeight="1">
      <c r="B55" s="142" t="s">
        <v>177</v>
      </c>
      <c r="C55" s="307" t="s">
        <v>178</v>
      </c>
      <c r="D55" s="326"/>
      <c r="E55" s="326"/>
      <c r="F55" s="326"/>
      <c r="G55" s="326"/>
      <c r="H55" s="327"/>
    </row>
    <row r="56" spans="2:8" ht="45" customHeight="1">
      <c r="B56" s="142" t="s">
        <v>179</v>
      </c>
      <c r="C56" s="241" t="s">
        <v>180</v>
      </c>
      <c r="D56" s="242"/>
      <c r="E56" s="242"/>
      <c r="F56" s="242"/>
      <c r="G56" s="242"/>
      <c r="H56" s="243"/>
    </row>
    <row r="57" spans="2:8" ht="18" customHeight="1">
      <c r="B57" s="140" t="s">
        <v>158</v>
      </c>
      <c r="C57" s="254" t="s">
        <v>181</v>
      </c>
      <c r="D57" s="255"/>
      <c r="E57" s="255"/>
      <c r="F57" s="255"/>
      <c r="G57" s="255"/>
      <c r="H57" s="256"/>
    </row>
    <row r="58" spans="2:8" ht="18" customHeight="1">
      <c r="B58" s="140" t="s">
        <v>131</v>
      </c>
      <c r="C58" s="186" t="s">
        <v>128</v>
      </c>
      <c r="D58" s="188"/>
      <c r="E58" s="188"/>
      <c r="F58" s="188"/>
      <c r="G58" s="188"/>
      <c r="H58" s="189"/>
    </row>
    <row r="59" spans="2:8" ht="45" customHeight="1">
      <c r="B59" s="140" t="s">
        <v>130</v>
      </c>
      <c r="C59" s="244" t="s">
        <v>146</v>
      </c>
      <c r="D59" s="245"/>
      <c r="E59" s="245"/>
      <c r="F59" s="245"/>
      <c r="G59" s="245"/>
      <c r="H59" s="246"/>
    </row>
    <row r="60" spans="2:8" ht="18" customHeight="1">
      <c r="B60" s="140" t="s">
        <v>135</v>
      </c>
      <c r="C60" s="186" t="s">
        <v>120</v>
      </c>
      <c r="D60" s="188"/>
      <c r="E60" s="188"/>
      <c r="F60" s="188"/>
      <c r="G60" s="188"/>
      <c r="H60" s="189"/>
    </row>
    <row r="61" spans="2:8" ht="18" customHeight="1">
      <c r="B61" s="140" t="s">
        <v>140</v>
      </c>
      <c r="C61" s="186" t="s">
        <v>121</v>
      </c>
      <c r="D61" s="188"/>
      <c r="E61" s="188"/>
      <c r="F61" s="188"/>
      <c r="G61" s="188"/>
      <c r="H61" s="189"/>
    </row>
    <row r="62" spans="2:8" ht="18" customHeight="1">
      <c r="B62" s="143" t="s">
        <v>147</v>
      </c>
      <c r="C62" s="185" t="s">
        <v>3</v>
      </c>
      <c r="D62" s="181"/>
      <c r="E62" s="181"/>
      <c r="F62" s="182"/>
      <c r="G62" s="183"/>
      <c r="H62" s="184"/>
    </row>
    <row r="63" spans="2:8" ht="18" customHeight="1">
      <c r="B63" s="143" t="s">
        <v>122</v>
      </c>
      <c r="C63" s="185" t="s">
        <v>148</v>
      </c>
      <c r="D63" s="181"/>
      <c r="E63" s="181"/>
      <c r="F63" s="182"/>
      <c r="G63" s="183"/>
      <c r="H63" s="184"/>
    </row>
    <row r="64" spans="2:8" ht="18" customHeight="1">
      <c r="B64" s="144" t="s">
        <v>40</v>
      </c>
      <c r="C64" s="257" t="s">
        <v>123</v>
      </c>
      <c r="D64" s="258"/>
      <c r="E64" s="258"/>
      <c r="F64" s="258"/>
      <c r="G64" s="255"/>
      <c r="H64" s="256"/>
    </row>
    <row r="65" spans="2:8" ht="18" customHeight="1">
      <c r="B65" s="144" t="s">
        <v>115</v>
      </c>
      <c r="C65" s="257" t="s">
        <v>116</v>
      </c>
      <c r="D65" s="255"/>
      <c r="E65" s="255"/>
      <c r="F65" s="255"/>
      <c r="G65" s="255"/>
      <c r="H65" s="256"/>
    </row>
    <row r="66" spans="2:8" ht="18" customHeight="1">
      <c r="B66" s="144" t="s">
        <v>149</v>
      </c>
      <c r="C66" s="304" t="s">
        <v>117</v>
      </c>
      <c r="D66" s="305"/>
      <c r="E66" s="305"/>
      <c r="F66" s="305"/>
      <c r="G66" s="305"/>
      <c r="H66" s="306"/>
    </row>
    <row r="67" spans="2:8" ht="41.25" customHeight="1">
      <c r="B67" s="144" t="s">
        <v>119</v>
      </c>
      <c r="C67" s="251" t="s">
        <v>150</v>
      </c>
      <c r="D67" s="275"/>
      <c r="E67" s="275"/>
      <c r="F67" s="275"/>
      <c r="G67" s="275"/>
      <c r="H67" s="276"/>
    </row>
    <row r="68" spans="2:8" ht="18" customHeight="1">
      <c r="B68" s="144" t="s">
        <v>41</v>
      </c>
      <c r="C68" s="257" t="s">
        <v>49</v>
      </c>
      <c r="D68" s="258"/>
      <c r="E68" s="258"/>
      <c r="F68" s="258"/>
      <c r="G68" s="255"/>
      <c r="H68" s="256"/>
    </row>
    <row r="69" spans="2:8" ht="16.5" customHeight="1">
      <c r="B69" s="144" t="s">
        <v>124</v>
      </c>
      <c r="C69" s="195" t="s">
        <v>128</v>
      </c>
      <c r="D69" s="187"/>
      <c r="E69" s="187"/>
      <c r="F69" s="187"/>
      <c r="G69" s="188"/>
      <c r="H69" s="189"/>
    </row>
    <row r="70" spans="2:8" ht="45" customHeight="1">
      <c r="B70" s="145" t="s">
        <v>118</v>
      </c>
      <c r="C70" s="251" t="s">
        <v>141</v>
      </c>
      <c r="D70" s="252"/>
      <c r="E70" s="252"/>
      <c r="F70" s="252"/>
      <c r="G70" s="252"/>
      <c r="H70" s="253"/>
    </row>
    <row r="71" spans="2:8" ht="18" customHeight="1">
      <c r="B71" s="143" t="s">
        <v>27</v>
      </c>
      <c r="C71" s="259" t="s">
        <v>128</v>
      </c>
      <c r="D71" s="260"/>
      <c r="E71" s="260"/>
      <c r="F71" s="260"/>
      <c r="G71" s="260"/>
      <c r="H71" s="261"/>
    </row>
    <row r="72" spans="2:8" ht="46.5" customHeight="1">
      <c r="B72" s="143" t="s">
        <v>133</v>
      </c>
      <c r="C72" s="262" t="s">
        <v>134</v>
      </c>
      <c r="D72" s="263"/>
      <c r="E72" s="263"/>
      <c r="F72" s="263"/>
      <c r="G72" s="264"/>
      <c r="H72" s="265"/>
    </row>
    <row r="73" spans="2:8" ht="40.5" customHeight="1">
      <c r="B73" s="143" t="s">
        <v>28</v>
      </c>
      <c r="C73" s="262" t="s">
        <v>136</v>
      </c>
      <c r="D73" s="263"/>
      <c r="E73" s="263"/>
      <c r="F73" s="263"/>
      <c r="G73" s="264"/>
      <c r="H73" s="265"/>
    </row>
    <row r="74" spans="1:8" ht="18" customHeight="1">
      <c r="A74" t="s">
        <v>11</v>
      </c>
      <c r="B74" s="143" t="s">
        <v>33</v>
      </c>
      <c r="C74" s="311" t="s">
        <v>128</v>
      </c>
      <c r="D74" s="312"/>
      <c r="E74" s="312"/>
      <c r="F74" s="312"/>
      <c r="G74" s="312"/>
      <c r="H74" s="313"/>
    </row>
    <row r="75" spans="2:8" ht="85.5" customHeight="1">
      <c r="B75" s="146" t="s">
        <v>74</v>
      </c>
      <c r="C75" s="314" t="s">
        <v>75</v>
      </c>
      <c r="D75" s="315"/>
      <c r="E75" s="315"/>
      <c r="F75" s="315"/>
      <c r="G75" s="264"/>
      <c r="H75" s="265"/>
    </row>
    <row r="76" spans="2:8" ht="102" customHeight="1" thickBot="1">
      <c r="B76" s="147" t="s">
        <v>76</v>
      </c>
      <c r="C76" s="322" t="s">
        <v>77</v>
      </c>
      <c r="D76" s="323"/>
      <c r="E76" s="323"/>
      <c r="F76" s="323"/>
      <c r="G76" s="324"/>
      <c r="H76" s="325"/>
    </row>
    <row r="77" spans="2:8" ht="13.5" customHeight="1" thickBot="1">
      <c r="B77" s="217" t="s">
        <v>214</v>
      </c>
      <c r="C77" s="71"/>
      <c r="D77" s="71"/>
      <c r="E77" s="71"/>
      <c r="F77" s="71"/>
      <c r="G77" s="72"/>
      <c r="H77" s="72"/>
    </row>
    <row r="78" spans="2:24" ht="24.75" customHeight="1" thickBot="1">
      <c r="B78" s="232" t="s">
        <v>92</v>
      </c>
      <c r="C78" s="319" t="s">
        <v>11</v>
      </c>
      <c r="D78" s="320"/>
      <c r="E78" s="320"/>
      <c r="F78" s="320"/>
      <c r="G78" s="233"/>
      <c r="H78" s="234"/>
      <c r="R78" s="12"/>
      <c r="S78" s="12"/>
      <c r="T78" s="13"/>
      <c r="U78" s="13"/>
      <c r="V78" s="13"/>
      <c r="W78" s="13"/>
      <c r="X78" s="13"/>
    </row>
    <row r="79" spans="2:21" ht="30" customHeight="1" thickBot="1">
      <c r="B79" s="224" t="s">
        <v>174</v>
      </c>
      <c r="C79" s="316" t="s">
        <v>175</v>
      </c>
      <c r="D79" s="321"/>
      <c r="E79" s="316" t="s">
        <v>80</v>
      </c>
      <c r="F79" s="317"/>
      <c r="G79" s="318"/>
      <c r="H79" s="155"/>
      <c r="R79" s="15"/>
      <c r="S79" s="15"/>
      <c r="T79" s="15"/>
      <c r="U79" s="15"/>
    </row>
    <row r="80" spans="2:21" ht="18" customHeight="1">
      <c r="B80" s="136" t="s">
        <v>172</v>
      </c>
      <c r="C80" s="247" t="s">
        <v>173</v>
      </c>
      <c r="D80" s="248"/>
      <c r="E80" s="247" t="s">
        <v>171</v>
      </c>
      <c r="F80" s="249"/>
      <c r="G80" s="249"/>
      <c r="H80" s="250"/>
      <c r="R80" s="15"/>
      <c r="S80" s="15"/>
      <c r="T80" s="15"/>
      <c r="U80" s="15"/>
    </row>
    <row r="81" spans="2:21" ht="18" customHeight="1">
      <c r="B81" s="136" t="s">
        <v>172</v>
      </c>
      <c r="C81" s="247" t="s">
        <v>173</v>
      </c>
      <c r="D81" s="248"/>
      <c r="E81" s="247" t="s">
        <v>171</v>
      </c>
      <c r="F81" s="249"/>
      <c r="G81" s="249"/>
      <c r="H81" s="250"/>
      <c r="R81" s="15"/>
      <c r="S81" s="15"/>
      <c r="T81" s="15"/>
      <c r="U81" s="15"/>
    </row>
    <row r="82" spans="2:21" ht="18" customHeight="1">
      <c r="B82" s="136" t="s">
        <v>172</v>
      </c>
      <c r="C82" s="247" t="s">
        <v>173</v>
      </c>
      <c r="D82" s="248"/>
      <c r="E82" s="247" t="s">
        <v>171</v>
      </c>
      <c r="F82" s="249"/>
      <c r="G82" s="249"/>
      <c r="H82" s="250"/>
      <c r="R82" s="15"/>
      <c r="S82" s="15"/>
      <c r="T82" s="15"/>
      <c r="U82" s="15"/>
    </row>
    <row r="83" spans="2:21" ht="18" customHeight="1">
      <c r="B83" s="136" t="s">
        <v>172</v>
      </c>
      <c r="C83" s="247" t="s">
        <v>173</v>
      </c>
      <c r="D83" s="248"/>
      <c r="E83" s="247" t="s">
        <v>171</v>
      </c>
      <c r="F83" s="249"/>
      <c r="G83" s="249"/>
      <c r="H83" s="250"/>
      <c r="R83" s="15"/>
      <c r="S83" s="15"/>
      <c r="T83" s="15"/>
      <c r="U83" s="15"/>
    </row>
    <row r="84" spans="2:21" ht="18" customHeight="1">
      <c r="B84" s="136" t="s">
        <v>172</v>
      </c>
      <c r="C84" s="247" t="s">
        <v>173</v>
      </c>
      <c r="D84" s="248"/>
      <c r="E84" s="247" t="s">
        <v>171</v>
      </c>
      <c r="F84" s="249"/>
      <c r="G84" s="249"/>
      <c r="H84" s="250"/>
      <c r="R84" s="15"/>
      <c r="S84" s="15"/>
      <c r="T84" s="15"/>
      <c r="U84" s="15"/>
    </row>
    <row r="85" spans="2:21" ht="18" customHeight="1">
      <c r="B85" s="136" t="s">
        <v>172</v>
      </c>
      <c r="C85" s="247" t="s">
        <v>173</v>
      </c>
      <c r="D85" s="248"/>
      <c r="E85" s="247" t="s">
        <v>171</v>
      </c>
      <c r="F85" s="249"/>
      <c r="G85" s="249"/>
      <c r="H85" s="250"/>
      <c r="R85" s="15"/>
      <c r="S85" s="15"/>
      <c r="T85" s="15"/>
      <c r="U85" s="15"/>
    </row>
    <row r="86" spans="2:21" ht="18" customHeight="1">
      <c r="B86" s="136" t="s">
        <v>172</v>
      </c>
      <c r="C86" s="247" t="s">
        <v>173</v>
      </c>
      <c r="D86" s="248"/>
      <c r="E86" s="247" t="s">
        <v>171</v>
      </c>
      <c r="F86" s="249"/>
      <c r="G86" s="249"/>
      <c r="H86" s="250"/>
      <c r="R86" s="15"/>
      <c r="S86" s="15"/>
      <c r="T86" s="15"/>
      <c r="U86" s="15"/>
    </row>
    <row r="87" spans="2:21" ht="18" customHeight="1">
      <c r="B87" s="136" t="s">
        <v>172</v>
      </c>
      <c r="C87" s="247" t="s">
        <v>173</v>
      </c>
      <c r="D87" s="248"/>
      <c r="E87" s="247" t="s">
        <v>171</v>
      </c>
      <c r="F87" s="249"/>
      <c r="G87" s="249"/>
      <c r="H87" s="250"/>
      <c r="I87" s="10"/>
      <c r="J87" s="17"/>
      <c r="K87" s="17"/>
      <c r="L87" s="17"/>
      <c r="M87" s="17"/>
      <c r="N87" s="18"/>
      <c r="O87" s="18"/>
      <c r="P87" s="18"/>
      <c r="Q87" s="18"/>
      <c r="R87" s="14"/>
      <c r="S87" s="14"/>
      <c r="T87" s="14"/>
      <c r="U87" s="14"/>
    </row>
    <row r="88" spans="2:8" ht="18" customHeight="1">
      <c r="B88" s="136" t="s">
        <v>172</v>
      </c>
      <c r="C88" s="247" t="s">
        <v>173</v>
      </c>
      <c r="D88" s="248"/>
      <c r="E88" s="247" t="s">
        <v>171</v>
      </c>
      <c r="F88" s="249"/>
      <c r="G88" s="249"/>
      <c r="H88" s="250"/>
    </row>
    <row r="89" spans="2:8" ht="18" customHeight="1">
      <c r="B89" s="136" t="s">
        <v>172</v>
      </c>
      <c r="C89" s="247" t="s">
        <v>173</v>
      </c>
      <c r="D89" s="248"/>
      <c r="E89" s="247" t="s">
        <v>171</v>
      </c>
      <c r="F89" s="249"/>
      <c r="G89" s="249"/>
      <c r="H89" s="250"/>
    </row>
    <row r="90" spans="2:8" ht="18" customHeight="1">
      <c r="B90" s="136" t="s">
        <v>172</v>
      </c>
      <c r="C90" s="247" t="s">
        <v>173</v>
      </c>
      <c r="D90" s="248"/>
      <c r="E90" s="247" t="s">
        <v>171</v>
      </c>
      <c r="F90" s="249"/>
      <c r="G90" s="249"/>
      <c r="H90" s="250"/>
    </row>
    <row r="91" spans="2:22" ht="18" customHeight="1">
      <c r="B91" s="136" t="s">
        <v>172</v>
      </c>
      <c r="C91" s="247" t="s">
        <v>173</v>
      </c>
      <c r="D91" s="248"/>
      <c r="E91" s="247" t="s">
        <v>171</v>
      </c>
      <c r="F91" s="249"/>
      <c r="G91" s="249"/>
      <c r="H91" s="250"/>
      <c r="R91" s="3"/>
      <c r="S91" s="3"/>
      <c r="T91" s="3"/>
      <c r="U91" s="3"/>
      <c r="V91" s="3"/>
    </row>
    <row r="92" spans="2:22" ht="18" customHeight="1">
      <c r="B92" s="136" t="s">
        <v>172</v>
      </c>
      <c r="C92" s="247" t="s">
        <v>173</v>
      </c>
      <c r="D92" s="248"/>
      <c r="E92" s="247" t="s">
        <v>171</v>
      </c>
      <c r="F92" s="249"/>
      <c r="G92" s="249"/>
      <c r="H92" s="250"/>
      <c r="R92" s="3"/>
      <c r="S92" s="3"/>
      <c r="T92" s="3"/>
      <c r="U92" s="3"/>
      <c r="V92" s="3"/>
    </row>
    <row r="93" spans="2:22" ht="18" customHeight="1">
      <c r="B93" s="136" t="s">
        <v>172</v>
      </c>
      <c r="C93" s="247" t="s">
        <v>173</v>
      </c>
      <c r="D93" s="248"/>
      <c r="E93" s="247" t="s">
        <v>171</v>
      </c>
      <c r="F93" s="249"/>
      <c r="G93" s="249"/>
      <c r="H93" s="250"/>
      <c r="R93" s="3"/>
      <c r="S93" s="3"/>
      <c r="T93" s="3"/>
      <c r="U93" s="3"/>
      <c r="V93" s="3"/>
    </row>
    <row r="94" spans="2:22" ht="18" customHeight="1">
      <c r="B94" s="136" t="s">
        <v>172</v>
      </c>
      <c r="C94" s="247" t="s">
        <v>173</v>
      </c>
      <c r="D94" s="248"/>
      <c r="E94" s="247" t="s">
        <v>171</v>
      </c>
      <c r="F94" s="249"/>
      <c r="G94" s="249"/>
      <c r="H94" s="250"/>
      <c r="R94" s="3"/>
      <c r="S94" s="3"/>
      <c r="T94" s="3"/>
      <c r="U94" s="3"/>
      <c r="V94" s="3"/>
    </row>
    <row r="95" spans="2:22" ht="15.75" hidden="1">
      <c r="B95" s="112" t="s">
        <v>42</v>
      </c>
      <c r="C95" s="113" t="s">
        <v>36</v>
      </c>
      <c r="D95" s="114" t="s">
        <v>37</v>
      </c>
      <c r="E95" s="115" t="s">
        <v>38</v>
      </c>
      <c r="F95" s="115" t="s">
        <v>39</v>
      </c>
      <c r="G95" s="116"/>
      <c r="H95" s="76"/>
      <c r="R95" s="3"/>
      <c r="S95" s="3"/>
      <c r="T95" s="3"/>
      <c r="U95" s="3"/>
      <c r="V95" s="3"/>
    </row>
    <row r="96" spans="2:22" ht="30.75" customHeight="1" thickBot="1">
      <c r="B96" s="309" t="s">
        <v>184</v>
      </c>
      <c r="C96" s="310"/>
      <c r="D96" s="310"/>
      <c r="E96" s="310"/>
      <c r="F96" s="310"/>
      <c r="G96" s="102"/>
      <c r="H96" s="117"/>
      <c r="I96" s="2"/>
      <c r="J96" s="2"/>
      <c r="K96" s="2"/>
      <c r="L96" s="2"/>
      <c r="M96" s="2"/>
      <c r="N96" s="3"/>
      <c r="O96" s="3"/>
      <c r="P96" s="3"/>
      <c r="Q96" s="3"/>
      <c r="R96" s="3"/>
      <c r="S96" s="3"/>
      <c r="T96" s="3"/>
      <c r="U96" s="3"/>
      <c r="V96" s="3"/>
    </row>
    <row r="97" spans="2:22" ht="12" customHeight="1" thickBot="1">
      <c r="B97" s="59"/>
      <c r="C97" s="60"/>
      <c r="D97" s="60"/>
      <c r="E97" s="60"/>
      <c r="F97" s="60"/>
      <c r="G97" s="8"/>
      <c r="H97" s="22"/>
      <c r="I97" s="2"/>
      <c r="J97" s="2"/>
      <c r="K97" s="2"/>
      <c r="L97" s="2"/>
      <c r="M97" s="2"/>
      <c r="N97" s="3"/>
      <c r="O97" s="3"/>
      <c r="P97" s="3"/>
      <c r="Q97" s="3"/>
      <c r="R97" s="3"/>
      <c r="S97" s="3"/>
      <c r="T97" s="3"/>
      <c r="U97" s="3"/>
      <c r="V97" s="3"/>
    </row>
    <row r="98" spans="2:22" ht="75" customHeight="1" thickBot="1">
      <c r="B98" s="334" t="s">
        <v>207</v>
      </c>
      <c r="C98" s="335"/>
      <c r="D98" s="335"/>
      <c r="E98" s="335"/>
      <c r="F98" s="335"/>
      <c r="G98" s="335"/>
      <c r="H98" s="336"/>
      <c r="I98" s="2"/>
      <c r="J98" s="2"/>
      <c r="K98" s="2"/>
      <c r="L98" s="2"/>
      <c r="M98" s="2"/>
      <c r="N98" s="3"/>
      <c r="O98" s="3"/>
      <c r="P98" s="3"/>
      <c r="Q98" s="3"/>
      <c r="R98" s="3"/>
      <c r="S98" s="3"/>
      <c r="T98" s="3"/>
      <c r="U98" s="3"/>
      <c r="V98" s="3"/>
    </row>
    <row r="99" spans="2:22" ht="16.5" customHeight="1" thickBot="1">
      <c r="B99" s="217" t="s">
        <v>213</v>
      </c>
      <c r="C99" s="62"/>
      <c r="D99" s="62"/>
      <c r="E99" s="62"/>
      <c r="F99" s="62"/>
      <c r="G99" s="62"/>
      <c r="H99" s="61"/>
      <c r="I99" s="63"/>
      <c r="J99" s="2"/>
      <c r="K99" s="2"/>
      <c r="L99" s="2"/>
      <c r="M99" s="2"/>
      <c r="N99" s="3"/>
      <c r="O99" s="3"/>
      <c r="P99" s="3"/>
      <c r="Q99" s="3"/>
      <c r="R99" s="3"/>
      <c r="S99" s="3"/>
      <c r="T99" s="3"/>
      <c r="U99" s="3"/>
      <c r="V99" s="3"/>
    </row>
    <row r="100" spans="2:22" s="135" customFormat="1" ht="57.75" customHeight="1" thickBot="1">
      <c r="B100" s="231" t="s">
        <v>206</v>
      </c>
      <c r="C100" s="156" t="s">
        <v>54</v>
      </c>
      <c r="D100" s="157" t="s">
        <v>55</v>
      </c>
      <c r="E100" s="158" t="s">
        <v>56</v>
      </c>
      <c r="F100" s="158" t="s">
        <v>57</v>
      </c>
      <c r="G100" s="159" t="s">
        <v>91</v>
      </c>
      <c r="H100" s="160" t="s">
        <v>58</v>
      </c>
      <c r="I100" s="161" t="s">
        <v>59</v>
      </c>
      <c r="J100" s="162" t="s">
        <v>60</v>
      </c>
      <c r="K100" s="163" t="s">
        <v>61</v>
      </c>
      <c r="L100" s="132"/>
      <c r="M100" s="132"/>
      <c r="N100" s="133"/>
      <c r="O100" s="133"/>
      <c r="P100" s="133"/>
      <c r="Q100" s="133"/>
      <c r="R100" s="134"/>
      <c r="S100" s="134"/>
      <c r="T100" s="134"/>
      <c r="U100" s="134"/>
      <c r="V100" s="134"/>
    </row>
    <row r="101" spans="2:22" ht="19.5" customHeight="1" thickBot="1">
      <c r="B101" s="222" t="s">
        <v>84</v>
      </c>
      <c r="C101" s="221" t="s">
        <v>127</v>
      </c>
      <c r="D101" s="130"/>
      <c r="E101" s="35"/>
      <c r="F101" s="35"/>
      <c r="G101" s="35"/>
      <c r="H101" s="35"/>
      <c r="I101" s="42"/>
      <c r="J101" s="42"/>
      <c r="K101" s="49"/>
      <c r="L101" s="2"/>
      <c r="M101" s="2"/>
      <c r="N101" s="3"/>
      <c r="O101" s="3"/>
      <c r="P101" s="3"/>
      <c r="Q101" s="3"/>
      <c r="R101" s="3"/>
      <c r="S101" s="3"/>
      <c r="T101" s="3"/>
      <c r="U101" s="3"/>
      <c r="V101" s="3"/>
    </row>
    <row r="102" spans="2:22" ht="18">
      <c r="B102" s="23" t="s">
        <v>81</v>
      </c>
      <c r="C102" s="24"/>
      <c r="D102" s="36">
        <v>1.42</v>
      </c>
      <c r="E102" s="36">
        <v>1.42</v>
      </c>
      <c r="F102" s="36">
        <v>1.84</v>
      </c>
      <c r="G102" s="36">
        <v>2.26</v>
      </c>
      <c r="H102" s="36">
        <v>2.68</v>
      </c>
      <c r="I102" s="43">
        <v>3.1</v>
      </c>
      <c r="J102" s="43">
        <v>3.58</v>
      </c>
      <c r="K102" s="50">
        <v>19.84</v>
      </c>
      <c r="L102" s="2"/>
      <c r="M102" s="2"/>
      <c r="N102" s="3"/>
      <c r="O102" s="3"/>
      <c r="P102" s="3"/>
      <c r="Q102" s="3"/>
      <c r="R102" s="3"/>
      <c r="S102" s="3"/>
      <c r="T102" s="3"/>
      <c r="U102" s="3"/>
      <c r="V102" s="3"/>
    </row>
    <row r="103" spans="2:22" ht="18">
      <c r="B103" s="33" t="s">
        <v>82</v>
      </c>
      <c r="C103" s="34"/>
      <c r="D103" s="37">
        <v>1.98</v>
      </c>
      <c r="E103" s="37">
        <v>3.85</v>
      </c>
      <c r="F103" s="37">
        <v>3.95</v>
      </c>
      <c r="G103" s="38">
        <v>4.75</v>
      </c>
      <c r="H103" s="38">
        <v>5.3</v>
      </c>
      <c r="I103" s="44">
        <v>5.85</v>
      </c>
      <c r="J103" s="44">
        <v>6.3</v>
      </c>
      <c r="K103" s="51">
        <v>33.7</v>
      </c>
      <c r="L103" s="2"/>
      <c r="M103" s="2"/>
      <c r="N103" s="3"/>
      <c r="O103" s="3"/>
      <c r="P103" s="3"/>
      <c r="Q103" s="3"/>
      <c r="R103" s="3"/>
      <c r="S103" s="3"/>
      <c r="T103" s="3"/>
      <c r="U103" s="3"/>
      <c r="V103" s="3"/>
    </row>
    <row r="104" spans="2:22" ht="18">
      <c r="B104" s="33" t="s">
        <v>83</v>
      </c>
      <c r="C104" s="34"/>
      <c r="D104" s="38">
        <v>3.69</v>
      </c>
      <c r="E104" s="38">
        <v>3.69</v>
      </c>
      <c r="F104" s="38">
        <v>3.85</v>
      </c>
      <c r="G104" s="38">
        <v>4.65</v>
      </c>
      <c r="H104" s="38">
        <v>4.86</v>
      </c>
      <c r="I104" s="44">
        <v>5.03</v>
      </c>
      <c r="J104" s="44">
        <v>5.63</v>
      </c>
      <c r="K104" s="51">
        <v>13.06</v>
      </c>
      <c r="L104" s="2"/>
      <c r="M104" s="2"/>
      <c r="N104" s="3"/>
      <c r="O104" s="3"/>
      <c r="P104" s="3"/>
      <c r="Q104" s="3"/>
      <c r="R104" s="3"/>
      <c r="S104" s="3"/>
      <c r="T104" s="3"/>
      <c r="U104" s="3"/>
      <c r="V104" s="3"/>
    </row>
    <row r="105" spans="2:22" ht="18">
      <c r="B105" s="33" t="s">
        <v>126</v>
      </c>
      <c r="C105" s="34"/>
      <c r="D105" s="38">
        <v>4.35</v>
      </c>
      <c r="E105" s="38">
        <v>4.35</v>
      </c>
      <c r="F105" s="38">
        <v>4.42</v>
      </c>
      <c r="G105" s="37">
        <v>4.52</v>
      </c>
      <c r="H105" s="37">
        <v>4.64</v>
      </c>
      <c r="I105" s="45">
        <v>4.79</v>
      </c>
      <c r="J105" s="45">
        <v>4.93</v>
      </c>
      <c r="K105" s="52">
        <v>11.33</v>
      </c>
      <c r="L105" s="2"/>
      <c r="M105" s="2"/>
      <c r="N105" s="3"/>
      <c r="O105" s="3"/>
      <c r="P105" s="3"/>
      <c r="Q105" s="3"/>
      <c r="R105" s="3"/>
      <c r="S105" s="3"/>
      <c r="T105" s="3"/>
      <c r="U105" s="3"/>
      <c r="V105" s="3"/>
    </row>
    <row r="106" spans="2:22" ht="18.75" thickBot="1">
      <c r="B106" s="23" t="s">
        <v>125</v>
      </c>
      <c r="C106" s="24"/>
      <c r="D106" s="39">
        <v>3.25</v>
      </c>
      <c r="E106" s="39">
        <v>3.25</v>
      </c>
      <c r="F106" s="39">
        <v>3.32</v>
      </c>
      <c r="G106" s="39">
        <v>3.42</v>
      </c>
      <c r="H106" s="39">
        <v>3.42</v>
      </c>
      <c r="I106" s="46">
        <v>3.54</v>
      </c>
      <c r="J106" s="46">
        <v>3.83</v>
      </c>
      <c r="K106" s="53">
        <v>10.22</v>
      </c>
      <c r="L106" s="2"/>
      <c r="M106" s="2"/>
      <c r="N106" s="3"/>
      <c r="O106" s="3"/>
      <c r="P106" s="3"/>
      <c r="Q106" s="3"/>
      <c r="R106" s="3"/>
      <c r="S106" s="3"/>
      <c r="T106" s="3"/>
      <c r="U106" s="3"/>
      <c r="V106" s="3"/>
    </row>
    <row r="107" spans="2:22" ht="19.5" customHeight="1" thickBot="1" thickTop="1">
      <c r="B107" s="222" t="s">
        <v>85</v>
      </c>
      <c r="C107" s="219" t="s">
        <v>109</v>
      </c>
      <c r="D107" s="130"/>
      <c r="E107" s="35"/>
      <c r="F107" s="35"/>
      <c r="G107" s="35"/>
      <c r="H107" s="35"/>
      <c r="I107" s="42"/>
      <c r="J107" s="42"/>
      <c r="K107" s="49"/>
      <c r="L107" s="2"/>
      <c r="M107" s="2"/>
      <c r="N107" s="3"/>
      <c r="O107" s="3"/>
      <c r="P107" s="3"/>
      <c r="Q107" s="3"/>
      <c r="R107" s="3"/>
      <c r="S107" s="3"/>
      <c r="T107" s="3"/>
      <c r="U107" s="3"/>
      <c r="V107" s="3"/>
    </row>
    <row r="108" spans="2:22" ht="18">
      <c r="B108" s="23" t="s">
        <v>62</v>
      </c>
      <c r="C108" s="24"/>
      <c r="D108" s="36">
        <v>1.42</v>
      </c>
      <c r="E108" s="36">
        <v>1.42</v>
      </c>
      <c r="F108" s="36">
        <v>1.84</v>
      </c>
      <c r="G108" s="36">
        <v>2.26</v>
      </c>
      <c r="H108" s="36">
        <v>2.68</v>
      </c>
      <c r="I108" s="43">
        <v>3.1</v>
      </c>
      <c r="J108" s="43">
        <v>3.58</v>
      </c>
      <c r="K108" s="50">
        <v>19.84</v>
      </c>
      <c r="L108" s="2"/>
      <c r="M108" s="2"/>
      <c r="N108" s="3"/>
      <c r="O108" s="3"/>
      <c r="P108" s="3"/>
      <c r="Q108" s="3"/>
      <c r="R108" s="3"/>
      <c r="S108" s="3"/>
      <c r="T108" s="3"/>
      <c r="U108" s="3"/>
      <c r="V108" s="3"/>
    </row>
    <row r="109" spans="2:22" ht="18">
      <c r="B109" s="23" t="s">
        <v>63</v>
      </c>
      <c r="C109" s="24"/>
      <c r="D109" s="40">
        <v>1.95</v>
      </c>
      <c r="E109" s="40">
        <v>3.85</v>
      </c>
      <c r="F109" s="40">
        <v>3.95</v>
      </c>
      <c r="G109" s="36">
        <v>4.75</v>
      </c>
      <c r="H109" s="36">
        <v>5.3</v>
      </c>
      <c r="I109" s="43">
        <v>5.85</v>
      </c>
      <c r="J109" s="43">
        <v>6.3</v>
      </c>
      <c r="K109" s="50">
        <v>33.7</v>
      </c>
      <c r="L109" s="2"/>
      <c r="M109" s="2"/>
      <c r="N109" s="3"/>
      <c r="O109" s="3"/>
      <c r="P109" s="3"/>
      <c r="Q109" s="3"/>
      <c r="R109" s="3"/>
      <c r="S109" s="3"/>
      <c r="T109" s="3"/>
      <c r="U109" s="3"/>
      <c r="V109" s="3"/>
    </row>
    <row r="110" spans="2:22" ht="18">
      <c r="B110" s="23" t="s">
        <v>64</v>
      </c>
      <c r="C110" s="24"/>
      <c r="D110" s="36">
        <v>3.75</v>
      </c>
      <c r="E110" s="36">
        <v>3.75</v>
      </c>
      <c r="F110" s="36">
        <v>3.85</v>
      </c>
      <c r="G110" s="36">
        <v>4.65</v>
      </c>
      <c r="H110" s="36">
        <v>5.2</v>
      </c>
      <c r="I110" s="43">
        <v>5.71</v>
      </c>
      <c r="J110" s="43">
        <v>6.01</v>
      </c>
      <c r="K110" s="50">
        <v>16.09</v>
      </c>
      <c r="L110" s="2"/>
      <c r="M110" s="2"/>
      <c r="N110" s="3"/>
      <c r="O110" s="3"/>
      <c r="P110" s="3"/>
      <c r="Q110" s="3"/>
      <c r="R110" s="3"/>
      <c r="S110" s="3"/>
      <c r="T110" s="3"/>
      <c r="U110" s="3"/>
      <c r="V110" s="3"/>
    </row>
    <row r="111" spans="2:22" ht="18">
      <c r="B111" s="23" t="s">
        <v>65</v>
      </c>
      <c r="C111" s="24"/>
      <c r="D111" s="36">
        <v>4.47</v>
      </c>
      <c r="E111" s="36">
        <v>4.47</v>
      </c>
      <c r="F111" s="36">
        <v>4.63</v>
      </c>
      <c r="G111" s="40">
        <v>4.79</v>
      </c>
      <c r="H111" s="40">
        <v>4.95</v>
      </c>
      <c r="I111" s="47">
        <v>5.11</v>
      </c>
      <c r="J111" s="47">
        <v>5.23</v>
      </c>
      <c r="K111" s="54">
        <v>13.94</v>
      </c>
      <c r="L111" s="2"/>
      <c r="M111" s="2"/>
      <c r="N111" s="3"/>
      <c r="O111" s="3"/>
      <c r="P111" s="3"/>
      <c r="Q111" s="3"/>
      <c r="R111" s="3"/>
      <c r="S111" s="3"/>
      <c r="T111" s="3"/>
      <c r="U111" s="3"/>
      <c r="V111" s="3"/>
    </row>
    <row r="112" spans="2:22" ht="18.75" thickBot="1">
      <c r="B112" s="23" t="s">
        <v>66</v>
      </c>
      <c r="C112" s="24"/>
      <c r="D112" s="39">
        <v>3.37</v>
      </c>
      <c r="E112" s="39">
        <v>3.37</v>
      </c>
      <c r="F112" s="39">
        <v>3.53</v>
      </c>
      <c r="G112" s="39">
        <v>3.69</v>
      </c>
      <c r="H112" s="39">
        <v>3.85</v>
      </c>
      <c r="I112" s="46">
        <v>4</v>
      </c>
      <c r="J112" s="46">
        <v>4.12</v>
      </c>
      <c r="K112" s="53">
        <v>12.83</v>
      </c>
      <c r="L112" s="2"/>
      <c r="M112" s="2"/>
      <c r="N112" s="3"/>
      <c r="O112" s="3"/>
      <c r="P112" s="3"/>
      <c r="Q112" s="3"/>
      <c r="R112" s="3"/>
      <c r="S112" s="3"/>
      <c r="T112" s="3"/>
      <c r="U112" s="3"/>
      <c r="V112" s="3"/>
    </row>
    <row r="113" spans="2:22" ht="19.5" customHeight="1" thickBot="1" thickTop="1">
      <c r="B113" s="222" t="s">
        <v>86</v>
      </c>
      <c r="C113" s="219" t="s">
        <v>110</v>
      </c>
      <c r="D113" s="130"/>
      <c r="E113" s="35"/>
      <c r="F113" s="35"/>
      <c r="G113" s="35"/>
      <c r="H113" s="35"/>
      <c r="I113" s="42"/>
      <c r="J113" s="42"/>
      <c r="K113" s="49"/>
      <c r="L113" s="2"/>
      <c r="M113" s="2"/>
      <c r="N113" s="3"/>
      <c r="O113" s="3"/>
      <c r="P113" s="3"/>
      <c r="Q113" s="3"/>
      <c r="R113" s="3"/>
      <c r="S113" s="3"/>
      <c r="T113" s="3"/>
      <c r="U113" s="3"/>
      <c r="V113" s="3"/>
    </row>
    <row r="114" spans="2:22" ht="18">
      <c r="B114" s="23" t="s">
        <v>62</v>
      </c>
      <c r="C114" s="24"/>
      <c r="D114" s="36">
        <v>1.42</v>
      </c>
      <c r="E114" s="36">
        <v>1.42</v>
      </c>
      <c r="F114" s="36">
        <v>1.84</v>
      </c>
      <c r="G114" s="36">
        <v>2.26</v>
      </c>
      <c r="H114" s="36">
        <v>2.68</v>
      </c>
      <c r="I114" s="43">
        <v>3.1</v>
      </c>
      <c r="J114" s="43">
        <v>3.58</v>
      </c>
      <c r="K114" s="50">
        <v>19.84</v>
      </c>
      <c r="L114" s="2"/>
      <c r="M114" s="2"/>
      <c r="N114" s="3"/>
      <c r="O114" s="3"/>
      <c r="P114" s="3"/>
      <c r="Q114" s="3"/>
      <c r="R114" s="3"/>
      <c r="S114" s="3"/>
      <c r="T114" s="3"/>
      <c r="U114" s="3"/>
      <c r="V114" s="3"/>
    </row>
    <row r="115" spans="2:22" ht="18">
      <c r="B115" s="23" t="s">
        <v>63</v>
      </c>
      <c r="C115" s="24"/>
      <c r="D115" s="40">
        <v>1.95</v>
      </c>
      <c r="E115" s="40">
        <v>3.85</v>
      </c>
      <c r="F115" s="36">
        <v>4.55</v>
      </c>
      <c r="G115" s="36">
        <v>6.05</v>
      </c>
      <c r="H115" s="36">
        <v>7.05</v>
      </c>
      <c r="I115" s="43">
        <v>8</v>
      </c>
      <c r="J115" s="43">
        <v>8.85</v>
      </c>
      <c r="K115" s="50">
        <v>50</v>
      </c>
      <c r="L115" s="2"/>
      <c r="M115" s="2"/>
      <c r="N115" s="3"/>
      <c r="O115" s="3"/>
      <c r="P115" s="3"/>
      <c r="Q115" s="3"/>
      <c r="R115" s="3"/>
      <c r="S115" s="3"/>
      <c r="T115" s="3"/>
      <c r="U115" s="3"/>
      <c r="V115" s="3"/>
    </row>
    <row r="116" spans="2:22" ht="18">
      <c r="B116" s="23" t="s">
        <v>64</v>
      </c>
      <c r="C116" s="24"/>
      <c r="D116" s="36">
        <v>3.75</v>
      </c>
      <c r="E116" s="36">
        <v>3.75</v>
      </c>
      <c r="F116" s="40">
        <v>4.14</v>
      </c>
      <c r="G116" s="36">
        <v>5.55</v>
      </c>
      <c r="H116" s="36">
        <v>6.29</v>
      </c>
      <c r="I116" s="43">
        <v>6.94</v>
      </c>
      <c r="J116" s="43">
        <v>7.44</v>
      </c>
      <c r="K116" s="50">
        <v>20.1</v>
      </c>
      <c r="L116" s="2"/>
      <c r="M116" s="2"/>
      <c r="N116" s="3"/>
      <c r="O116" s="3"/>
      <c r="P116" s="3"/>
      <c r="Q116" s="3"/>
      <c r="R116" s="3"/>
      <c r="S116" s="3"/>
      <c r="T116" s="3"/>
      <c r="U116" s="3"/>
      <c r="V116" s="3"/>
    </row>
    <row r="117" spans="2:22" ht="18">
      <c r="B117" s="23" t="s">
        <v>65</v>
      </c>
      <c r="C117" s="24"/>
      <c r="D117" s="36">
        <v>4.7</v>
      </c>
      <c r="E117" s="36">
        <v>4.7</v>
      </c>
      <c r="F117" s="36">
        <v>4.99</v>
      </c>
      <c r="G117" s="40">
        <v>5.22</v>
      </c>
      <c r="H117" s="40">
        <v>5.43</v>
      </c>
      <c r="I117" s="47">
        <v>5.63</v>
      </c>
      <c r="J117" s="47">
        <v>5.77</v>
      </c>
      <c r="K117" s="54">
        <v>16.06</v>
      </c>
      <c r="L117" s="2"/>
      <c r="M117" s="2"/>
      <c r="N117" s="3"/>
      <c r="O117" s="3"/>
      <c r="P117" s="3"/>
      <c r="Q117" s="3"/>
      <c r="R117" s="3"/>
      <c r="S117" s="3"/>
      <c r="T117" s="3"/>
      <c r="U117" s="3"/>
      <c r="V117" s="3"/>
    </row>
    <row r="118" spans="2:22" ht="18.75" thickBot="1">
      <c r="B118" s="23" t="s">
        <v>66</v>
      </c>
      <c r="C118" s="24"/>
      <c r="D118" s="39">
        <v>3.6</v>
      </c>
      <c r="E118" s="39">
        <v>3.6</v>
      </c>
      <c r="F118" s="39">
        <v>3.89</v>
      </c>
      <c r="G118" s="39">
        <v>4.11</v>
      </c>
      <c r="H118" s="39">
        <v>4.32</v>
      </c>
      <c r="I118" s="46">
        <v>4.52</v>
      </c>
      <c r="J118" s="46">
        <v>4.66</v>
      </c>
      <c r="K118" s="53">
        <v>14.95</v>
      </c>
      <c r="L118" s="2"/>
      <c r="M118" s="2"/>
      <c r="N118" s="3"/>
      <c r="O118" s="3"/>
      <c r="P118" s="3"/>
      <c r="Q118" s="3"/>
      <c r="R118" s="3"/>
      <c r="S118" s="3"/>
      <c r="T118" s="3"/>
      <c r="U118" s="3"/>
      <c r="V118" s="3"/>
    </row>
    <row r="119" spans="2:22" ht="19.5" customHeight="1" thickBot="1" thickTop="1">
      <c r="B119" s="222" t="s">
        <v>87</v>
      </c>
      <c r="C119" s="219" t="s">
        <v>111</v>
      </c>
      <c r="D119" s="130"/>
      <c r="E119" s="35"/>
      <c r="F119" s="35"/>
      <c r="G119" s="35"/>
      <c r="H119" s="35"/>
      <c r="I119" s="42"/>
      <c r="J119" s="42"/>
      <c r="K119" s="49"/>
      <c r="L119" s="2"/>
      <c r="M119" s="2"/>
      <c r="N119" s="3"/>
      <c r="O119" s="3"/>
      <c r="P119" s="3"/>
      <c r="Q119" s="3"/>
      <c r="R119" s="3"/>
      <c r="S119" s="3"/>
      <c r="T119" s="3"/>
      <c r="U119" s="3"/>
      <c r="V119" s="3"/>
    </row>
    <row r="120" spans="2:22" ht="18">
      <c r="B120" s="23" t="s">
        <v>62</v>
      </c>
      <c r="C120" s="24"/>
      <c r="D120" s="36">
        <v>1.42</v>
      </c>
      <c r="E120" s="36">
        <v>1.42</v>
      </c>
      <c r="F120" s="36">
        <v>1.84</v>
      </c>
      <c r="G120" s="36">
        <v>2.26</v>
      </c>
      <c r="H120" s="36">
        <v>2.68</v>
      </c>
      <c r="I120" s="43">
        <v>3.1</v>
      </c>
      <c r="J120" s="43">
        <v>3.58</v>
      </c>
      <c r="K120" s="50">
        <v>19.84</v>
      </c>
      <c r="L120" s="2"/>
      <c r="M120" s="2"/>
      <c r="N120" s="3"/>
      <c r="O120" s="3"/>
      <c r="P120" s="3"/>
      <c r="Q120" s="3"/>
      <c r="R120" s="3"/>
      <c r="S120" s="3"/>
      <c r="T120" s="3"/>
      <c r="U120" s="3"/>
      <c r="V120" s="3"/>
    </row>
    <row r="121" spans="2:19" ht="18">
      <c r="B121" s="23" t="s">
        <v>63</v>
      </c>
      <c r="C121" s="24"/>
      <c r="D121" s="40">
        <v>1.95</v>
      </c>
      <c r="E121" s="40">
        <v>3.85</v>
      </c>
      <c r="F121" s="36">
        <v>4.9</v>
      </c>
      <c r="G121" s="36">
        <v>6.85</v>
      </c>
      <c r="H121" s="36">
        <v>8.05</v>
      </c>
      <c r="I121" s="43">
        <v>9.3</v>
      </c>
      <c r="J121" s="43">
        <v>9.9</v>
      </c>
      <c r="K121" s="50">
        <v>58</v>
      </c>
      <c r="L121" s="4"/>
      <c r="M121" s="4"/>
      <c r="N121" s="5"/>
      <c r="O121" s="5"/>
      <c r="P121" s="5"/>
      <c r="Q121" s="5"/>
      <c r="R121" s="5"/>
      <c r="S121" s="5"/>
    </row>
    <row r="122" spans="2:19" ht="18">
      <c r="B122" s="23" t="s">
        <v>64</v>
      </c>
      <c r="C122" s="24"/>
      <c r="D122" s="36">
        <v>3.75</v>
      </c>
      <c r="E122" s="36">
        <v>3.75</v>
      </c>
      <c r="F122" s="40">
        <v>4.14</v>
      </c>
      <c r="G122" s="36">
        <v>5.65</v>
      </c>
      <c r="H122" s="36">
        <v>6.93</v>
      </c>
      <c r="I122" s="43">
        <v>7.75</v>
      </c>
      <c r="J122" s="43">
        <v>8.5</v>
      </c>
      <c r="K122" s="50">
        <v>24.91</v>
      </c>
      <c r="L122" s="4"/>
      <c r="M122" s="4"/>
      <c r="N122" s="5"/>
      <c r="O122" s="5"/>
      <c r="P122" s="5"/>
      <c r="Q122" s="5"/>
      <c r="R122" s="5"/>
      <c r="S122" s="5"/>
    </row>
    <row r="123" spans="2:19" ht="18">
      <c r="B123" s="23" t="s">
        <v>65</v>
      </c>
      <c r="C123" s="24"/>
      <c r="D123" s="36">
        <v>4.77</v>
      </c>
      <c r="E123" s="36">
        <v>4.77</v>
      </c>
      <c r="F123" s="36">
        <v>5.11</v>
      </c>
      <c r="G123" s="40">
        <v>5.39</v>
      </c>
      <c r="H123" s="40">
        <v>5.65</v>
      </c>
      <c r="I123" s="47">
        <v>5.87</v>
      </c>
      <c r="J123" s="47">
        <v>6.07</v>
      </c>
      <c r="K123" s="54">
        <v>19.7</v>
      </c>
      <c r="L123" s="6"/>
      <c r="M123" s="6"/>
      <c r="N123" s="7"/>
      <c r="O123" s="7"/>
      <c r="P123" s="7"/>
      <c r="Q123" s="7"/>
      <c r="R123" s="7"/>
      <c r="S123" s="7"/>
    </row>
    <row r="124" spans="2:19" ht="18.75" thickBot="1">
      <c r="B124" s="23" t="s">
        <v>66</v>
      </c>
      <c r="C124" s="24"/>
      <c r="D124" s="39">
        <v>3.67</v>
      </c>
      <c r="E124" s="39">
        <v>3.67</v>
      </c>
      <c r="F124" s="39">
        <v>4</v>
      </c>
      <c r="G124" s="39">
        <v>4.28</v>
      </c>
      <c r="H124" s="39">
        <v>4.54</v>
      </c>
      <c r="I124" s="46">
        <v>4.76</v>
      </c>
      <c r="J124" s="46">
        <v>4.96</v>
      </c>
      <c r="K124" s="53">
        <v>18.59</v>
      </c>
      <c r="L124" s="6"/>
      <c r="M124" s="6"/>
      <c r="N124" s="7"/>
      <c r="O124" s="7"/>
      <c r="P124" s="7"/>
      <c r="Q124" s="7"/>
      <c r="R124" s="7"/>
      <c r="S124" s="7"/>
    </row>
    <row r="125" spans="2:19" ht="19.5" customHeight="1" thickBot="1" thickTop="1">
      <c r="B125" s="222" t="s">
        <v>88</v>
      </c>
      <c r="C125" s="219" t="s">
        <v>112</v>
      </c>
      <c r="D125" s="130"/>
      <c r="E125" s="35"/>
      <c r="F125" s="35"/>
      <c r="G125" s="35"/>
      <c r="H125" s="35"/>
      <c r="I125" s="42"/>
      <c r="J125" s="42"/>
      <c r="K125" s="49"/>
      <c r="L125" s="6"/>
      <c r="M125" s="6"/>
      <c r="N125" s="7"/>
      <c r="O125" s="7"/>
      <c r="P125" s="7"/>
      <c r="Q125" s="7"/>
      <c r="R125" s="7"/>
      <c r="S125" s="7"/>
    </row>
    <row r="126" spans="2:19" ht="18">
      <c r="B126" s="23" t="s">
        <v>62</v>
      </c>
      <c r="C126" s="24"/>
      <c r="D126" s="36">
        <v>1.42</v>
      </c>
      <c r="E126" s="36">
        <v>1.42</v>
      </c>
      <c r="F126" s="36">
        <v>1.84</v>
      </c>
      <c r="G126" s="36">
        <v>2.26</v>
      </c>
      <c r="H126" s="36">
        <v>2.68</v>
      </c>
      <c r="I126" s="43">
        <v>3.1</v>
      </c>
      <c r="J126" s="43">
        <v>3.58</v>
      </c>
      <c r="K126" s="50">
        <v>19.84</v>
      </c>
      <c r="L126" s="6"/>
      <c r="M126" s="6"/>
      <c r="N126" s="7"/>
      <c r="O126" s="7"/>
      <c r="P126" s="7"/>
      <c r="Q126" s="7"/>
      <c r="R126" s="7"/>
      <c r="S126" s="7"/>
    </row>
    <row r="127" spans="2:19" ht="18">
      <c r="B127" s="23" t="s">
        <v>63</v>
      </c>
      <c r="C127" s="24"/>
      <c r="D127" s="40">
        <v>1.95</v>
      </c>
      <c r="E127" s="40">
        <v>3.85</v>
      </c>
      <c r="F127" s="36">
        <v>5.05</v>
      </c>
      <c r="G127" s="36">
        <v>7.15</v>
      </c>
      <c r="H127" s="36">
        <v>8.5</v>
      </c>
      <c r="I127" s="43">
        <v>9.85</v>
      </c>
      <c r="J127" s="43">
        <v>10.05</v>
      </c>
      <c r="K127" s="50">
        <v>70.8</v>
      </c>
      <c r="L127" s="6"/>
      <c r="M127" s="6"/>
      <c r="N127" s="7"/>
      <c r="O127" s="7"/>
      <c r="P127" s="7"/>
      <c r="Q127" s="7"/>
      <c r="R127" s="7"/>
      <c r="S127" s="7"/>
    </row>
    <row r="128" spans="2:19" ht="18">
      <c r="B128" s="23" t="s">
        <v>64</v>
      </c>
      <c r="C128" s="24"/>
      <c r="D128" s="36">
        <v>3.75</v>
      </c>
      <c r="E128" s="36">
        <v>3.75</v>
      </c>
      <c r="F128" s="40">
        <v>4.49</v>
      </c>
      <c r="G128" s="36">
        <v>5.71</v>
      </c>
      <c r="H128" s="36">
        <v>7.14</v>
      </c>
      <c r="I128" s="43">
        <v>8.58</v>
      </c>
      <c r="J128" s="43">
        <v>9.52</v>
      </c>
      <c r="K128" s="50">
        <v>28.51</v>
      </c>
      <c r="L128" s="6"/>
      <c r="M128" s="6"/>
      <c r="N128" s="7"/>
      <c r="O128" s="7"/>
      <c r="P128" s="7"/>
      <c r="Q128" s="7"/>
      <c r="R128" s="7"/>
      <c r="S128" s="7"/>
    </row>
    <row r="129" spans="2:19" ht="18">
      <c r="B129" s="23" t="s">
        <v>65</v>
      </c>
      <c r="C129" s="24"/>
      <c r="D129" s="36">
        <v>4.96</v>
      </c>
      <c r="E129" s="36">
        <v>4.96</v>
      </c>
      <c r="F129" s="36">
        <v>5.41</v>
      </c>
      <c r="G129" s="40">
        <v>5.69</v>
      </c>
      <c r="H129" s="40">
        <v>5.97</v>
      </c>
      <c r="I129" s="47">
        <v>6.19</v>
      </c>
      <c r="J129" s="47">
        <v>6.4</v>
      </c>
      <c r="K129" s="54">
        <v>24.33</v>
      </c>
      <c r="L129" s="6"/>
      <c r="M129" s="6"/>
      <c r="N129" s="7"/>
      <c r="O129" s="7"/>
      <c r="P129" s="7"/>
      <c r="Q129" s="7"/>
      <c r="R129" s="7"/>
      <c r="S129" s="7"/>
    </row>
    <row r="130" spans="2:19" ht="18.75" thickBot="1">
      <c r="B130" s="23" t="s">
        <v>66</v>
      </c>
      <c r="C130" s="24"/>
      <c r="D130" s="39">
        <v>3.86</v>
      </c>
      <c r="E130" s="39">
        <v>3.86</v>
      </c>
      <c r="F130" s="39">
        <v>4.3</v>
      </c>
      <c r="G130" s="39">
        <v>4.58</v>
      </c>
      <c r="H130" s="39">
        <v>4.86</v>
      </c>
      <c r="I130" s="46">
        <v>5.09</v>
      </c>
      <c r="J130" s="46">
        <v>5.3</v>
      </c>
      <c r="K130" s="53">
        <v>23.23</v>
      </c>
      <c r="L130" s="6"/>
      <c r="M130" s="6"/>
      <c r="N130" s="7"/>
      <c r="O130" s="7"/>
      <c r="P130" s="7"/>
      <c r="Q130" s="7"/>
      <c r="R130" s="7"/>
      <c r="S130" s="7"/>
    </row>
    <row r="131" spans="2:19" ht="19.5" customHeight="1" thickBot="1" thickTop="1">
      <c r="B131" s="223" t="s">
        <v>89</v>
      </c>
      <c r="C131" s="220" t="s">
        <v>113</v>
      </c>
      <c r="D131" s="131"/>
      <c r="E131" s="41"/>
      <c r="F131" s="41"/>
      <c r="G131" s="41"/>
      <c r="H131" s="41"/>
      <c r="I131" s="48"/>
      <c r="J131" s="48"/>
      <c r="K131" s="55"/>
      <c r="L131" s="6"/>
      <c r="M131" s="6"/>
      <c r="N131" s="7"/>
      <c r="O131" s="7"/>
      <c r="P131" s="7"/>
      <c r="Q131" s="7"/>
      <c r="R131" s="7"/>
      <c r="S131" s="7"/>
    </row>
    <row r="132" spans="2:19" ht="18">
      <c r="B132" s="23" t="s">
        <v>62</v>
      </c>
      <c r="C132" s="24"/>
      <c r="D132" s="36">
        <v>1.42</v>
      </c>
      <c r="E132" s="36">
        <v>1.42</v>
      </c>
      <c r="F132" s="36">
        <v>1.84</v>
      </c>
      <c r="G132" s="36">
        <v>2.26</v>
      </c>
      <c r="H132" s="36">
        <v>2.68</v>
      </c>
      <c r="I132" s="43">
        <v>3.1</v>
      </c>
      <c r="J132" s="43">
        <v>3.58</v>
      </c>
      <c r="K132" s="50">
        <v>19.84</v>
      </c>
      <c r="L132" s="6"/>
      <c r="M132" s="6"/>
      <c r="N132" s="7"/>
      <c r="O132" s="7"/>
      <c r="P132" s="7"/>
      <c r="Q132" s="7"/>
      <c r="R132" s="7"/>
      <c r="S132" s="7"/>
    </row>
    <row r="133" spans="2:19" ht="18">
      <c r="B133" s="23" t="s">
        <v>63</v>
      </c>
      <c r="C133" s="24"/>
      <c r="D133" s="40">
        <v>1.95</v>
      </c>
      <c r="E133" s="40">
        <v>3.85</v>
      </c>
      <c r="F133" s="36">
        <v>5.4</v>
      </c>
      <c r="G133" s="36">
        <v>7.85</v>
      </c>
      <c r="H133" s="36">
        <v>9.45</v>
      </c>
      <c r="I133" s="43">
        <v>11</v>
      </c>
      <c r="J133" s="43">
        <v>11.3</v>
      </c>
      <c r="K133" s="50">
        <v>78.75</v>
      </c>
      <c r="L133" s="4"/>
      <c r="M133" s="4"/>
      <c r="N133" s="7"/>
      <c r="O133" s="7"/>
      <c r="P133" s="7"/>
      <c r="Q133" s="7"/>
      <c r="R133" s="7"/>
      <c r="S133" s="7"/>
    </row>
    <row r="134" spans="2:19" ht="18">
      <c r="B134" s="23" t="s">
        <v>64</v>
      </c>
      <c r="C134" s="24"/>
      <c r="D134" s="36">
        <v>3.75</v>
      </c>
      <c r="E134" s="36">
        <v>3.75</v>
      </c>
      <c r="F134" s="40">
        <v>4.49</v>
      </c>
      <c r="G134" s="36">
        <v>5.77</v>
      </c>
      <c r="H134" s="36">
        <v>7.2</v>
      </c>
      <c r="I134" s="43">
        <v>8.64</v>
      </c>
      <c r="J134" s="43">
        <v>9.9</v>
      </c>
      <c r="K134" s="50">
        <v>32.55</v>
      </c>
      <c r="L134" s="4"/>
      <c r="M134" s="4"/>
      <c r="N134" s="7"/>
      <c r="O134" s="7"/>
      <c r="P134" s="7"/>
      <c r="Q134" s="7"/>
      <c r="R134" s="7"/>
      <c r="S134" s="7"/>
    </row>
    <row r="135" spans="2:19" ht="18">
      <c r="B135" s="23" t="s">
        <v>65</v>
      </c>
      <c r="C135" s="24"/>
      <c r="D135" s="36">
        <v>5.01</v>
      </c>
      <c r="E135" s="36">
        <v>5.01</v>
      </c>
      <c r="F135" s="36">
        <v>5.51</v>
      </c>
      <c r="G135" s="40">
        <v>5.85</v>
      </c>
      <c r="H135" s="40">
        <v>6.13</v>
      </c>
      <c r="I135" s="47">
        <v>6.4</v>
      </c>
      <c r="J135" s="47">
        <v>6.66</v>
      </c>
      <c r="K135" s="54">
        <v>29.25</v>
      </c>
      <c r="L135" s="6"/>
      <c r="M135" s="6"/>
      <c r="N135" s="7"/>
      <c r="O135" s="7"/>
      <c r="P135" s="7"/>
      <c r="Q135" s="7"/>
      <c r="R135" s="7"/>
      <c r="S135" s="7"/>
    </row>
    <row r="136" spans="2:19" ht="18.75" thickBot="1">
      <c r="B136" s="23" t="s">
        <v>66</v>
      </c>
      <c r="C136" s="24"/>
      <c r="D136" s="39">
        <v>3.91</v>
      </c>
      <c r="E136" s="39">
        <v>3.91</v>
      </c>
      <c r="F136" s="39">
        <v>4.4</v>
      </c>
      <c r="G136" s="39">
        <v>4.74</v>
      </c>
      <c r="H136" s="39">
        <v>5.03</v>
      </c>
      <c r="I136" s="46">
        <v>5.3</v>
      </c>
      <c r="J136" s="46">
        <v>5.56</v>
      </c>
      <c r="K136" s="53">
        <v>28.14</v>
      </c>
      <c r="L136" s="6"/>
      <c r="M136" s="6"/>
      <c r="N136" s="7"/>
      <c r="O136" s="7"/>
      <c r="P136" s="7"/>
      <c r="Q136" s="7"/>
      <c r="R136" s="7"/>
      <c r="S136" s="7"/>
    </row>
    <row r="137" spans="2:19" ht="19.5" customHeight="1" thickBot="1" thickTop="1">
      <c r="B137" s="222" t="s">
        <v>90</v>
      </c>
      <c r="C137" s="219" t="s">
        <v>114</v>
      </c>
      <c r="D137" s="130"/>
      <c r="E137" s="35"/>
      <c r="F137" s="35"/>
      <c r="G137" s="35"/>
      <c r="H137" s="35"/>
      <c r="I137" s="42"/>
      <c r="J137" s="42"/>
      <c r="K137" s="49"/>
      <c r="L137" s="6"/>
      <c r="M137" s="6"/>
      <c r="N137" s="7"/>
      <c r="O137" s="7"/>
      <c r="P137" s="7"/>
      <c r="Q137" s="7"/>
      <c r="R137" s="7"/>
      <c r="S137" s="7"/>
    </row>
    <row r="138" spans="2:19" ht="18">
      <c r="B138" s="23" t="s">
        <v>62</v>
      </c>
      <c r="C138" s="24"/>
      <c r="D138" s="36">
        <v>1.42</v>
      </c>
      <c r="E138" s="36">
        <v>1.42</v>
      </c>
      <c r="F138" s="36">
        <v>1.84</v>
      </c>
      <c r="G138" s="36">
        <v>2.26</v>
      </c>
      <c r="H138" s="36">
        <v>2.68</v>
      </c>
      <c r="I138" s="43">
        <v>3.1</v>
      </c>
      <c r="J138" s="43">
        <v>3.58</v>
      </c>
      <c r="K138" s="50">
        <v>19.84</v>
      </c>
      <c r="L138" s="6"/>
      <c r="M138" s="6"/>
      <c r="N138" s="7"/>
      <c r="O138" s="7"/>
      <c r="P138" s="7"/>
      <c r="Q138" s="7"/>
      <c r="R138" s="7"/>
      <c r="S138" s="7"/>
    </row>
    <row r="139" spans="2:19" ht="18">
      <c r="B139" s="25" t="s">
        <v>63</v>
      </c>
      <c r="C139" s="26"/>
      <c r="D139" s="40" t="s">
        <v>67</v>
      </c>
      <c r="E139" s="40">
        <v>3.85</v>
      </c>
      <c r="F139" s="36">
        <v>5.75</v>
      </c>
      <c r="G139" s="36">
        <v>8.55</v>
      </c>
      <c r="H139" s="36">
        <v>10.35</v>
      </c>
      <c r="I139" s="43">
        <v>12.15</v>
      </c>
      <c r="J139" s="43">
        <v>12.3</v>
      </c>
      <c r="K139" s="50">
        <v>105.1</v>
      </c>
      <c r="L139" s="6"/>
      <c r="M139" s="6"/>
      <c r="N139" s="7"/>
      <c r="O139" s="7"/>
      <c r="P139" s="7"/>
      <c r="Q139" s="7"/>
      <c r="R139" s="7"/>
      <c r="S139" s="7"/>
    </row>
    <row r="140" spans="2:19" ht="18">
      <c r="B140" s="25" t="s">
        <v>64</v>
      </c>
      <c r="C140" s="26"/>
      <c r="D140" s="36">
        <v>3.75</v>
      </c>
      <c r="E140" s="36">
        <v>3.75</v>
      </c>
      <c r="F140" s="40">
        <v>4.49</v>
      </c>
      <c r="G140" s="36">
        <v>6.32</v>
      </c>
      <c r="H140" s="36">
        <v>7.87</v>
      </c>
      <c r="I140" s="43">
        <v>9.43</v>
      </c>
      <c r="J140" s="43">
        <v>11.49</v>
      </c>
      <c r="K140" s="50">
        <v>42.11</v>
      </c>
      <c r="L140" s="6"/>
      <c r="M140" s="6"/>
      <c r="N140" s="7"/>
      <c r="O140" s="7"/>
      <c r="P140" s="7"/>
      <c r="Q140" s="7"/>
      <c r="R140" s="7"/>
      <c r="S140" s="7"/>
    </row>
    <row r="141" spans="2:19" ht="18">
      <c r="B141" s="25" t="s">
        <v>65</v>
      </c>
      <c r="C141" s="26"/>
      <c r="D141" s="36" t="s">
        <v>68</v>
      </c>
      <c r="E141" s="36" t="s">
        <v>68</v>
      </c>
      <c r="F141" s="36" t="s">
        <v>69</v>
      </c>
      <c r="G141" s="40" t="s">
        <v>70</v>
      </c>
      <c r="H141" s="40">
        <v>6.62</v>
      </c>
      <c r="I141" s="47">
        <v>6.95</v>
      </c>
      <c r="J141" s="47">
        <v>7.22</v>
      </c>
      <c r="K141" s="54">
        <v>34.63</v>
      </c>
      <c r="L141" s="6"/>
      <c r="M141" s="6"/>
      <c r="N141" s="7"/>
      <c r="O141" s="7"/>
      <c r="P141" s="7"/>
      <c r="Q141" s="7"/>
      <c r="R141" s="7"/>
      <c r="S141" s="7"/>
    </row>
    <row r="142" spans="2:19" ht="18.75" thickBot="1">
      <c r="B142" s="27" t="s">
        <v>66</v>
      </c>
      <c r="C142" s="28"/>
      <c r="D142" s="56" t="s">
        <v>71</v>
      </c>
      <c r="E142" s="56" t="s">
        <v>71</v>
      </c>
      <c r="F142" s="56" t="s">
        <v>72</v>
      </c>
      <c r="G142" s="56" t="s">
        <v>73</v>
      </c>
      <c r="H142" s="56">
        <v>5.52</v>
      </c>
      <c r="I142" s="57">
        <v>5.85</v>
      </c>
      <c r="J142" s="57">
        <v>6.11</v>
      </c>
      <c r="K142" s="58">
        <v>33.53</v>
      </c>
      <c r="L142" s="6"/>
      <c r="M142" s="6"/>
      <c r="N142" s="7"/>
      <c r="O142" s="7"/>
      <c r="P142" s="7"/>
      <c r="Q142" s="7"/>
      <c r="R142" s="7"/>
      <c r="S142" s="7"/>
    </row>
    <row r="143" spans="2:19" ht="18.75" thickBot="1">
      <c r="B143" s="217" t="s">
        <v>212</v>
      </c>
      <c r="C143" s="30"/>
      <c r="D143" s="31"/>
      <c r="E143" s="31"/>
      <c r="F143" s="31"/>
      <c r="G143" s="31"/>
      <c r="H143" s="9"/>
      <c r="I143" s="16"/>
      <c r="J143" s="16"/>
      <c r="K143" s="16" t="s">
        <v>11</v>
      </c>
      <c r="L143" s="6"/>
      <c r="M143" s="6"/>
      <c r="N143" s="7"/>
      <c r="O143" s="7"/>
      <c r="P143" s="7"/>
      <c r="Q143" s="7"/>
      <c r="R143" s="7"/>
      <c r="S143" s="7"/>
    </row>
    <row r="144" spans="2:18" ht="35.25" customHeight="1" thickBot="1">
      <c r="B144" s="332" t="s">
        <v>205</v>
      </c>
      <c r="C144" s="333"/>
      <c r="D144" s="207" t="s">
        <v>204</v>
      </c>
      <c r="E144" s="207" t="s">
        <v>190</v>
      </c>
      <c r="F144" s="207" t="s">
        <v>191</v>
      </c>
      <c r="G144" s="208" t="s">
        <v>192</v>
      </c>
      <c r="H144" s="209" t="s">
        <v>193</v>
      </c>
      <c r="I144" s="210" t="s">
        <v>194</v>
      </c>
      <c r="J144" s="211" t="s">
        <v>195</v>
      </c>
      <c r="K144" s="212" t="s">
        <v>196</v>
      </c>
      <c r="L144" s="212" t="s">
        <v>197</v>
      </c>
      <c r="M144" s="212" t="s">
        <v>198</v>
      </c>
      <c r="N144" s="212" t="s">
        <v>199</v>
      </c>
      <c r="O144" s="212" t="s">
        <v>200</v>
      </c>
      <c r="P144" s="212" t="s">
        <v>201</v>
      </c>
      <c r="Q144" s="212" t="s">
        <v>202</v>
      </c>
      <c r="R144" s="212" t="s">
        <v>203</v>
      </c>
    </row>
    <row r="145" spans="2:18" ht="18" customHeight="1">
      <c r="B145" s="330" t="s">
        <v>210</v>
      </c>
      <c r="C145" s="331"/>
      <c r="D145" s="36">
        <v>0.6</v>
      </c>
      <c r="E145" s="36">
        <v>0.83</v>
      </c>
      <c r="F145" s="36">
        <v>1.06</v>
      </c>
      <c r="G145" s="36">
        <v>1.29</v>
      </c>
      <c r="H145" s="36">
        <v>1.52</v>
      </c>
      <c r="I145" s="36">
        <v>1.75</v>
      </c>
      <c r="J145" s="36">
        <v>1.98</v>
      </c>
      <c r="K145" s="36">
        <v>2.21</v>
      </c>
      <c r="L145" s="36">
        <v>2.44</v>
      </c>
      <c r="M145" s="36">
        <v>2.67</v>
      </c>
      <c r="N145" s="36">
        <v>2.9</v>
      </c>
      <c r="O145" s="36">
        <v>3.13</v>
      </c>
      <c r="P145" s="36">
        <v>3.85</v>
      </c>
      <c r="Q145" s="36">
        <v>3.85</v>
      </c>
      <c r="R145" s="213">
        <v>3.85</v>
      </c>
    </row>
    <row r="146" spans="2:18" ht="18" customHeight="1">
      <c r="B146" s="328" t="s">
        <v>211</v>
      </c>
      <c r="C146" s="329"/>
      <c r="D146" s="37">
        <v>0.6</v>
      </c>
      <c r="E146" s="37">
        <v>0.81</v>
      </c>
      <c r="F146" s="37">
        <v>0.94</v>
      </c>
      <c r="G146" s="37">
        <v>1.11</v>
      </c>
      <c r="H146" s="37">
        <v>1.25</v>
      </c>
      <c r="I146" s="37">
        <v>1.34</v>
      </c>
      <c r="J146" s="37">
        <v>1.43</v>
      </c>
      <c r="K146" s="37">
        <v>1.5</v>
      </c>
      <c r="L146" s="37">
        <v>1.55</v>
      </c>
      <c r="M146" s="37">
        <v>1.61</v>
      </c>
      <c r="N146" s="37">
        <v>1.72</v>
      </c>
      <c r="O146" s="37">
        <v>1.84</v>
      </c>
      <c r="P146" s="37">
        <v>1.9</v>
      </c>
      <c r="Q146" s="37">
        <v>1.9</v>
      </c>
      <c r="R146" s="218">
        <v>1.9</v>
      </c>
    </row>
    <row r="147" spans="2:18" ht="18" customHeight="1" thickBot="1">
      <c r="B147" s="214" t="s">
        <v>208</v>
      </c>
      <c r="C147" s="215"/>
      <c r="D147" s="216">
        <v>0</v>
      </c>
      <c r="E147" s="216">
        <v>0.02</v>
      </c>
      <c r="F147" s="216">
        <v>0.11</v>
      </c>
      <c r="G147" s="216">
        <v>0.14</v>
      </c>
      <c r="H147" s="216">
        <v>0.18</v>
      </c>
      <c r="I147" s="216">
        <v>0.23</v>
      </c>
      <c r="J147" s="216">
        <v>0.28</v>
      </c>
      <c r="K147" s="216">
        <v>0.32</v>
      </c>
      <c r="L147" s="216">
        <v>0.37</v>
      </c>
      <c r="M147" s="216">
        <v>0.4</v>
      </c>
      <c r="N147" s="216">
        <v>0.41</v>
      </c>
      <c r="O147" s="216">
        <v>0.41</v>
      </c>
      <c r="P147" s="216">
        <v>0.51</v>
      </c>
      <c r="Q147" s="216">
        <v>0.51</v>
      </c>
      <c r="R147" s="216">
        <v>0.51</v>
      </c>
    </row>
    <row r="148" spans="2:19" ht="15.75">
      <c r="B148" s="19"/>
      <c r="C148" s="8"/>
      <c r="D148" s="20"/>
      <c r="E148" s="20"/>
      <c r="F148" s="11"/>
      <c r="G148" s="8"/>
      <c r="H148" s="29"/>
      <c r="I148" s="6"/>
      <c r="J148" s="6"/>
      <c r="K148" s="6"/>
      <c r="L148" s="6"/>
      <c r="M148" s="6"/>
      <c r="N148" s="7"/>
      <c r="O148" s="7"/>
      <c r="P148" s="7"/>
      <c r="Q148" s="7"/>
      <c r="R148" s="7"/>
      <c r="S148" s="7"/>
    </row>
    <row r="149" spans="2:19" ht="15.75">
      <c r="B149" s="19" t="s">
        <v>215</v>
      </c>
      <c r="C149" s="8"/>
      <c r="D149" s="20"/>
      <c r="E149" s="20"/>
      <c r="F149" s="11"/>
      <c r="G149" s="8"/>
      <c r="H149" s="29"/>
      <c r="I149" s="6"/>
      <c r="J149" s="6"/>
      <c r="K149" s="6"/>
      <c r="L149" s="6"/>
      <c r="M149" s="6"/>
      <c r="N149" s="7"/>
      <c r="O149" s="7"/>
      <c r="P149" s="7"/>
      <c r="Q149" s="7"/>
      <c r="R149" s="7"/>
      <c r="S149" s="7"/>
    </row>
    <row r="150" ht="15.75"/>
  </sheetData>
  <sheetProtection sheet="1" objects="1" scenarios="1"/>
  <mergeCells count="79">
    <mergeCell ref="B146:C146"/>
    <mergeCell ref="B145:C145"/>
    <mergeCell ref="E94:H94"/>
    <mergeCell ref="C91:D91"/>
    <mergeCell ref="C94:D94"/>
    <mergeCell ref="B144:C144"/>
    <mergeCell ref="B98:H98"/>
    <mergeCell ref="C55:H55"/>
    <mergeCell ref="C89:D89"/>
    <mergeCell ref="E89:H89"/>
    <mergeCell ref="C90:D90"/>
    <mergeCell ref="E90:H90"/>
    <mergeCell ref="C88:D88"/>
    <mergeCell ref="E88:H88"/>
    <mergeCell ref="C86:D86"/>
    <mergeCell ref="E86:H86"/>
    <mergeCell ref="C87:D87"/>
    <mergeCell ref="E87:H87"/>
    <mergeCell ref="C92:D92"/>
    <mergeCell ref="E92:H92"/>
    <mergeCell ref="C93:D93"/>
    <mergeCell ref="E91:H91"/>
    <mergeCell ref="E93:H93"/>
    <mergeCell ref="C85:D85"/>
    <mergeCell ref="E85:H85"/>
    <mergeCell ref="C81:D81"/>
    <mergeCell ref="E81:H81"/>
    <mergeCell ref="C82:D82"/>
    <mergeCell ref="E82:H82"/>
    <mergeCell ref="C83:D83"/>
    <mergeCell ref="E79:G79"/>
    <mergeCell ref="C78:F78"/>
    <mergeCell ref="C79:D79"/>
    <mergeCell ref="C76:H76"/>
    <mergeCell ref="C66:H66"/>
    <mergeCell ref="C65:H65"/>
    <mergeCell ref="C53:F53"/>
    <mergeCell ref="B96:F96"/>
    <mergeCell ref="C73:H73"/>
    <mergeCell ref="E83:H83"/>
    <mergeCell ref="C84:D84"/>
    <mergeCell ref="E84:H84"/>
    <mergeCell ref="C74:H74"/>
    <mergeCell ref="C75:H75"/>
    <mergeCell ref="C2:H2"/>
    <mergeCell ref="E3:H3"/>
    <mergeCell ref="E8:H8"/>
    <mergeCell ref="E4:H4"/>
    <mergeCell ref="E5:H5"/>
    <mergeCell ref="B8:C8"/>
    <mergeCell ref="E6:H6"/>
    <mergeCell ref="E7:H7"/>
    <mergeCell ref="C33:H33"/>
    <mergeCell ref="C49:H49"/>
    <mergeCell ref="C67:H67"/>
    <mergeCell ref="E9:H9"/>
    <mergeCell ref="E10:H10"/>
    <mergeCell ref="E11:H11"/>
    <mergeCell ref="B9:C9"/>
    <mergeCell ref="B11:C11"/>
    <mergeCell ref="C52:H52"/>
    <mergeCell ref="C54:H54"/>
    <mergeCell ref="F13:H13"/>
    <mergeCell ref="B31:D31"/>
    <mergeCell ref="B27:D27"/>
    <mergeCell ref="B22:D22"/>
    <mergeCell ref="F18:H18"/>
    <mergeCell ref="F27:H27"/>
    <mergeCell ref="F22:H22"/>
    <mergeCell ref="C56:H56"/>
    <mergeCell ref="C59:H59"/>
    <mergeCell ref="C80:D80"/>
    <mergeCell ref="E80:H80"/>
    <mergeCell ref="C70:H70"/>
    <mergeCell ref="C57:H57"/>
    <mergeCell ref="C64:H64"/>
    <mergeCell ref="C68:H68"/>
    <mergeCell ref="C71:H71"/>
    <mergeCell ref="C72:H72"/>
  </mergeCells>
  <printOptions horizontalCentered="1"/>
  <pageMargins left="0.25" right="0.25" top="0.5" bottom="0.75" header="0.5" footer="0.25"/>
  <pageSetup fitToHeight="10" horizontalDpi="300" verticalDpi="300" orientation="portrait" scale="86" r:id="rId3"/>
  <headerFooter alignWithMargins="0">
    <oddFooter>&amp;CPage &amp;P of &amp;N</oddFooter>
  </headerFooter>
  <rowBreaks count="2" manualBreakCount="2">
    <brk id="27" min="1" max="7" man="1"/>
    <brk id="67" min="1"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 Lindberg</cp:lastModifiedBy>
  <cp:lastPrinted>2002-12-10T16:28:49Z</cp:lastPrinted>
  <dcterms:created xsi:type="dcterms:W3CDTF">2001-01-22T20:07:24Z</dcterms:created>
  <dcterms:modified xsi:type="dcterms:W3CDTF">2002-07-11T15:18:23Z</dcterms:modified>
  <cp:category/>
  <cp:version/>
  <cp:contentType/>
  <cp:contentStatus/>
</cp:coreProperties>
</file>